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a="http://schemas.openxmlformats.org/drawingml/2006/main" xmlns:c="http://schemas.openxmlformats.org/drawingml/2006/chart" xmlns:dgm="http://schemas.openxmlformats.org/drawingml/2006/diagram" xmlns:dsp="http://schemas.microsoft.com/office/drawing/2008/diagram" xmlns:mc="http://schemas.openxmlformats.org/markup-compatibility/2006" xmlns:o="urn:schemas-microsoft-com:office:office" xmlns:v="urn:schemas-microsoft-com:vml" xmlns:x14="http://schemas.microsoft.com/office/spreadsheetml/2009/9/main" xmlns:x15ac="http://schemas.microsoft.com/office/spreadsheetml/2010/11/ac" xmlns:xdr="http://schemas.openxmlformats.org/drawingml/2006/spreadsheetDrawing" xmlns:xm="http://schemas.microsoft.com/office/excel/2006/main" xmlns:x="urn:schemas-microsoft-com:office:excel">
  <fileVersion appName="xl" lastEdited="4" lowestEdited="4" rupBuild="4507"/>
  <workbookPr defaultThemeVersion="124226"/>
  <bookViews>
    <workbookView xWindow="0" yWindow="45" windowWidth="19155" windowHeight="8505" activeTab="0"/>
  </bookViews>
  <sheets>
    <sheet name="General" sheetId="6" r:id="rId1"/>
    <sheet name="Detail" sheetId="7" r:id="rId2"/>
    <sheet name="Sheet3" sheetId="3" r:id="rId3"/>
  </sheets>
  <calcPr calcId="125725"/>
</workbook>
</file>

<file path=xl/sharedStrings.xml><?xml version="1.0" encoding="utf-8"?>
<sst xmlns="http://schemas.openxmlformats.org/spreadsheetml/2006/main">
  <si>
    <t>Items No.</t>
  </si>
  <si>
    <t>MRPD or Designation</t>
  </si>
  <si>
    <t>Description</t>
  </si>
  <si>
    <t>Qty</t>
  </si>
  <si>
    <t>GCK</t>
  </si>
  <si>
    <t>CO</t>
  </si>
  <si>
    <t>Delivery time</t>
  </si>
  <si>
    <t>Unit Price 
(VND)</t>
  </si>
  <si>
    <t>Total Price 
(VND)</t>
  </si>
  <si>
    <t>6ES7214-1BG40-0XB0</t>
  </si>
  <si>
    <t>R111</t>
  </si>
  <si>
    <t>Germany</t>
  </si>
  <si>
    <t>weeks</t>
  </si>
  <si>
    <t>6ES7822-0AA03-0YA5</t>
  </si>
  <si>
    <t>6XV1870-3RH60</t>
  </si>
  <si>
    <t>SIMATIC NET INDUSTRIAL ETHERNET_x000D_
TP XP CORD RJ45/RJ45, CAT 6A,_x000D_
CROSSED TP CABLE 4X2,_x000D_
PREASSEMBLED W. 2 RJ45_x000D_
CONNECTORS, LENGTH 6 M</t>
  </si>
  <si>
    <t>R320</t>
  </si>
  <si>
    <t>6ES7274-1XF30-0XA0</t>
  </si>
  <si>
    <t>6ES7232-4HA30-0XB0</t>
  </si>
  <si>
    <t>SIMATIC S7-1200,  ANALOG OUTPUT_x000D_
SB 1232, 1 AO,_x000D_
+/- 10VDC (12 BIT RES.) OR_x000D_
0 - 20 MA (11 BIT RES)</t>
  </si>
  <si>
    <t>R119</t>
  </si>
  <si>
    <t>6GK5005-0BA00-1AB2</t>
  </si>
  <si>
    <t>6AV2124-0GC01-0AX0</t>
  </si>
  <si>
    <t>6SL3040-1LA01-0AA0</t>
  </si>
  <si>
    <t>R220</t>
  </si>
  <si>
    <t>6SL3054-0EG01-1BA0</t>
  </si>
  <si>
    <t>6SL3074-0AA10-0AA0</t>
  </si>
  <si>
    <t>6SL3055-0AA00-4BA0</t>
  </si>
  <si>
    <t>Switzerland</t>
  </si>
  <si>
    <t>6SL3210-1SB12-3AA0</t>
  </si>
  <si>
    <t>United Kingdom</t>
  </si>
  <si>
    <t>6SE6400-3CC00-4AB3</t>
  </si>
  <si>
    <t>6SL3262-1AA00-0BA0</t>
  </si>
  <si>
    <t>1LA7070-4AB10-ZA23+H57</t>
  </si>
  <si>
    <t>P113</t>
  </si>
  <si>
    <t>Czech Republic</t>
  </si>
  <si>
    <t>6SL3060-4AA10-0AA0</t>
  </si>
  <si>
    <t>6SX7002-0AN00-1AC0</t>
  </si>
  <si>
    <t>R2S3</t>
  </si>
  <si>
    <t>Slovakia</t>
  </si>
  <si>
    <t>6SL3072-0AA00-0AG0</t>
  </si>
  <si>
    <t>6AU1810-1HA22-1XA0</t>
  </si>
  <si>
    <t>6SL3070-0AA00-0AG0</t>
  </si>
  <si>
    <t>5SY6110-7</t>
  </si>
  <si>
    <t>CIRCUIT BREAKER 230/400V_x000D_
6KA, 1-POLE, C, 10A, D=70MM</t>
  </si>
  <si>
    <t>P310</t>
  </si>
  <si>
    <t>6EP1333-3BA00</t>
  </si>
  <si>
    <t>SITOP PSU200M 5 A_x000D_
STABILIZED POWER SUPPLY_x000D_
INPUT: 120/230-500 V AC_x000D_
OUTPUT: 24 V DC/5 A</t>
  </si>
  <si>
    <t>R315</t>
  </si>
  <si>
    <t>Romania</t>
  </si>
  <si>
    <t>Total Price excl. VAT</t>
  </si>
  <si>
    <t>Total Price inc. VAT</t>
  </si>
  <si>
    <t>Note</t>
  </si>
  <si>
    <t>Option 1: Dung nguon 220Vac</t>
  </si>
  <si>
    <t>Module Bien Tan + AC motor</t>
  </si>
  <si>
    <t>SIGNAL CABLE, PREASSEMBLE (1XP8 ZU SMC) 5X2X0,25, D. MAX. 8 MM ,
LENGTH (M) + 0 + 0 + 2</t>
  </si>
  <si>
    <t>SINAMICS DRIVE-CLIQ CABLE IP20/IP20 LENGTH: 0.95 M</t>
  </si>
  <si>
    <t>SINAMICS DRIVE-CLIQ CABLE IP20/IP20_x000D_LENGTH: 0.95 M</t>
  </si>
  <si>
    <t>SIMOTICS GP LOW-VOLTG. SQUIRREL-CAGE MOTOR IP55, 4-POLE * SIZE 71 M_x000D_
THERM. CL.155(F) ALUMINUM ENCL. 3 AC 50HZ 230VD/400VY * 0,25 KW_x000D_
3 AC 60HZ 460V Y * 0,29 KW 220-240/380-420(50);440-480(60) IM B 3, IM B 6, IM B 7, IM B 8, IM V 5 W/O CANOPY, IM V 6 A23=MOTOR TEMPERATURE DETECTION_x000D_
KTY 84-130 H57=PULSE GENERATOR 1XP8 001-1 ,1024 PULSES PER REV._x000D_
INCLUDING MOUNTING COSTS W.UNIT</t>
  </si>
  <si>
    <t>SINAMICS SCREENING KIT FOR POWER MODULE FSA_x000D_PM240</t>
  </si>
  <si>
    <t>SIMATIC STEP 7 BASIC V13 SP1 ,FLOATING LICENSE; ENGINEERING SOFTWARE_x000D_
IN TIA PORTAL;SOFTWARE AND DOCUMENTATION,ON DVD; LICENSE KEY,ON USB-STICK; CLASS A;6 LANGUAGES: GE,EN,IT,FR,SP,CN;EXECUTABLE UNDER_x000D_
WINDOWS 7 (32 BIT, 64 BIT), WINDOWS 8.1 (64 BIT); FOR CONFIGURATION OF,SIMATIC S7-1200,SIMATIC BASIC PANELS</t>
  </si>
  <si>
    <t>SIMATIC NET INDUSTRIAL ETHERNET,TP XP CORD RJ45/RJ45, CAT 6A,_x000D_
CROSSED TP CABLE 4X2, PREASSEMBLED W. 2 RJ45,CONNECTORS, LENGTH 6 M</t>
  </si>
  <si>
    <t>SIMATIC S7-1200, SIMULATOR MODULE  SIM1274,8 CHANNEL SIMULATOR_x000D_
DC INPUT SWITCHES</t>
  </si>
  <si>
    <t>SCALANCE XB005,UNMANAGED INDUSTRIAL ETHERNET ,SWITCH FOR 10/100MBIT/S; WITH,5 X 10/100MBIT/S TWISTED PAIR-PORTS WITH  RJ45-SOCKETS;FOR CONFIGURING SMALL STAR-AND LINE TOPOGRAPHIES; LED-DIAGNOSIS, IP20,_x000D_
24 V DC POWER SUPPLY,MANUAL AVAILABLE AS DOWNLOAD</t>
  </si>
  <si>
    <t>SIMATIC HMI TP700 COMFORT, COMFORT PANEL, TOUCH OPERATION,_x000D_
7" WIDESCREEN-TFT-DISPLAY,16 MIL. COLORS, PROFINET INTERFACE, MPI/PROFIBUS DP INTERFACE, 12 MB USER MEMORY, WINDOWS CE 6.0, CONFIGURABLE FROM_x000D_
WINCC COMFORT V11</t>
  </si>
  <si>
    <t>SIMATIC S7-1200, CPU 1214C,_x000D_COMPACT CPU,AC/DC/RLY,_x000D_
ONBOARD I/O: 14 DI 24V DC; 10 DO RELAY 2A;_x000D_
2 AI  0 - 10V DC, POWER SUPPLY: AC 85 - 264 V AC AT 47 - 63 HZ, PROGRAM/DATA MEMORY: 100 KB</t>
  </si>
  <si>
    <t>SINAMICS S120, CONTROL UNIT CU310-2 PN, WITH PROFINET INTERFACE_x000D_
WITHOUT COMPACTFLASH CARD</t>
  </si>
  <si>
    <t>SINAMICS S120, COMPACTFLASH CARD, WITH FIRMWARE OPTION,PERFORMANCE-EXTENSION, INCLUDING CERTIFICATE OF LICENCE_x000D_V4.06</t>
  </si>
  <si>
    <t>SINAMICS LICENSE SAFETY INTEGRATED EXTENDED FUNCTIONS_x000D_
FOR MEMORY CARD</t>
  </si>
  <si>
    <t>SINAMICS S120 BASIC OPERATOR PANEL BOP20 FOR ELECTRONIC CONTROLS TWO-LINE DISPLAY, 6 KEYS FOR PARAMETER SETTING AND DIAGNOSTIC INFORMATION SUITED FOR CONTROL UNITS_x000D_CU305, CU310, CU320</t>
  </si>
  <si>
    <t>SINAMICS S120 CONVERTER POWER MODULE PM340 INPUT: 1AC 200-240V, 50/60HZ_x000D_
OUTPUT: 3AC  2,3A (0,37KW) FRAME SIZE: BLOCKSIZE SIZE FSA_x000D_
WITH INTEGRATED LINE FILTER INTERNAL AIR COOLING</t>
  </si>
  <si>
    <t>MICROMASTER 4 AC COMMUTATION CHOKE 200V-240V 1AC 3,4A_x000D_
FOOTPRINT FSA - 9.5MH NOT FOOTPRINT FOR V20</t>
  </si>
  <si>
    <t>SOFTWARE ON DVD: STARTER COMMISSIONING TOOL,FOR SINAMICS AND MICROMASTER, VERSION V4.4 HF3,DVD FOR WINDOWS SERVER 2003 SP2 (32BIT)_x000D_
WINDOWS SERVER 2008 R2 SP1 (64-BIT) WINDOWS XP PROF SP3 (32-BIT),_x000D_
WINDOWS 7 (32 BIT AND 64 BIT) PROFESSIONAL, ULTIMATE AND ENTERPRISE (STANDARD) GERMAN, ENGLISH, SPANISH FRENCH AND ITALIAN CONTAINS ALREADY THE SSP FOR SINAMICS G/S VERSION V4.7</t>
  </si>
  <si>
    <t>SINAMICS ENGINEERING SYSTEM DCC SINAMICS V2.2 SP1 FULL LICENSE DCC FOR SINAMICS OPTION TO STARTER V4.3 SP1 DELIVERY ON DATA CARRIER DVD_x000D_
INCL: FLOATING LICENSE</t>
  </si>
  <si>
    <t>SIZER FOR SIEMENS DRIVES DRIVE DESIGN TOOL DVD FOR WINDOWS XP PROFESSIONAL SP3, WINDOWS XP HOME SP3 AND WINDOWS VISTA BUSINESS_x000D_
WINDOWS 7 ULTIMATE (32/64BIT) WINDOWS 7 ENTERPRISE (32/64BIT)_x000D_
WINDOWS 7 PROF. (32/64BIT) RELEASE V3.11</t>
  </si>
  <si>
    <t>Module Băng tải phân loại sản phẩm</t>
  </si>
  <si>
    <t>Laptop Dell Inspiron 3543-696TP1</t>
  </si>
  <si>
    <t xml:space="preserve">Intel Core i5-5200U 2.2GHz - 3M, DDRAM 4GB/1600 (1 slot), HDD 1Tb, </t>
  </si>
  <si>
    <t>Dell</t>
  </si>
  <si>
    <t>Module Khí nén</t>
  </si>
  <si>
    <t>Module chuyển đổi AD-DA</t>
  </si>
  <si>
    <t>6ES7 138-4DC00-0AB0</t>
  </si>
  <si>
    <t>VN</t>
  </si>
  <si>
    <t>Sensor E3MC</t>
  </si>
  <si>
    <t>Omron</t>
  </si>
  <si>
    <t>Airtac</t>
  </si>
  <si>
    <t>Hand cylinder + rotary cylinder 40x150</t>
  </si>
  <si>
    <t xml:space="preserve">Belt conveyor LxWxT : 1200x200x4 Power 400V 3phase 0.75kw 70 rpm </t>
  </si>
  <si>
    <t>Air valve</t>
  </si>
  <si>
    <t>Air cylider</t>
  </si>
  <si>
    <t xml:space="preserve">Air compressor </t>
  </si>
  <si>
    <t>Fuseng</t>
  </si>
  <si>
    <t>Install equipments</t>
  </si>
  <si>
    <t>Install equipments (clock valve, air pipe, connector….)</t>
  </si>
  <si>
    <t>skytron</t>
  </si>
  <si>
    <t>Pressure transducer 0-20 bar</t>
  </si>
  <si>
    <t>Autonic</t>
  </si>
  <si>
    <t>CTY TNHH MỘT THÀNH VIÊN TM&amp; DV KỸ THUẬT ANH DŨNG</t>
  </si>
  <si>
    <t>ĐC: 2/3 A Quang Trung , Phường 12, Q Gò Vấp , Tp.HCM</t>
  </si>
  <si>
    <t>MST:  0308045998</t>
  </si>
  <si>
    <t>ĐT : (+84 8) 66563631</t>
  </si>
  <si>
    <t>Người gửi: Phạm Việt Hùng</t>
  </si>
  <si>
    <t>DĐ: 0983398982</t>
  </si>
  <si>
    <t>Email: hung.phamnewport@gmail.com</t>
  </si>
  <si>
    <t>Simatic S7 Stepper Motor Positioning Module or Hybrid stepper motor + driver</t>
  </si>
  <si>
    <t>United Kingdom or Japan</t>
  </si>
  <si>
    <t>Documments + Exercise + Trainning course</t>
  </si>
  <si>
    <t>Module  servo motor +Stepper motor</t>
  </si>
  <si>
    <t>SITOP PSU200M 5 A STABILIZED POWER SUPPLY INPUT: 120/230-500 V AC_x000D_
OUTPUT: 24 V DC/5 A</t>
  </si>
  <si>
    <t>SIMATIC NET INDUSTRIAL ETHERNET TP XP CORD RJ45/RJ45, CAT 6A, CROSSED TP CABLE 4X2, PREASSEMBLED W. 2 RJ45 CONNECTORS, LENGTH 6 M</t>
  </si>
  <si>
    <t>Installl equipments</t>
  </si>
  <si>
    <t>CIRCUIT BREAKER 230/400V 6KA, 1-POLE, C, 10A, D=70MM</t>
  </si>
  <si>
    <t xml:space="preserve">Install equipments </t>
  </si>
  <si>
    <t>SIMATIC NET INDUSTRIAL ETHERNET TP XP CORD RJ45/RJ45, CAT 6A, CROSSED TP CABLE 4X2, PREASSEMBLED W. 2 RJ45_x000D_
CONNECTORS, LENGTH 6 M</t>
  </si>
  <si>
    <t>BGS:…../04/2015</t>
  </si>
  <si>
    <t xml:space="preserve">Email : </t>
  </si>
  <si>
    <t xml:space="preserve">ĐT:   </t>
  </si>
  <si>
    <t xml:space="preserve">Địa chỉ: </t>
  </si>
  <si>
    <t>Temperature sensor pt 100 ohm, range 0-200 C, transmitter</t>
  </si>
  <si>
    <t>Load cell + converter (0-20mA) output , supply 24V DC +transmitter</t>
  </si>
  <si>
    <t>6ES7223-1PH30-0XB0</t>
  </si>
  <si>
    <t xml:space="preserve">MODULE EM1223 8DI, 8DO </t>
  </si>
  <si>
    <t xml:space="preserve">Total labour for this scope + commisionning </t>
  </si>
  <si>
    <t>VAT  10%</t>
  </si>
  <si>
    <t>Người nhận: Đặng Đức Minh</t>
  </si>
  <si>
    <t>TÊN CTY: Trường Cao Đẳng Kỹ Thuật Lý Tự Trọng</t>
  </si>
  <si>
    <r>
      <t xml:space="preserve">Subj:   </t>
    </r>
    <r>
      <rPr>
        <b/>
        <sz val="12"/>
        <color indexed="8"/>
        <rFont val="Times New Roman"/>
        <family val="1"/>
      </rPr>
      <t>Module thực hành cho phòng Scada</t>
    </r>
  </si>
  <si>
    <t>Module Biến tần + AC motor</t>
  </si>
  <si>
    <t>Module Servo motor + Step motor</t>
  </si>
  <si>
    <t>Module AD-DA</t>
  </si>
  <si>
    <t>Labour</t>
  </si>
  <si>
    <t>VAT 10%</t>
  </si>
  <si>
    <t>Total price</t>
  </si>
  <si>
    <t>Total price after tax</t>
  </si>
</sst>
</file>

<file path=xl/styles.xml><?xml version="1.0" encoding="utf-8"?>
<styleSheet xmlns="http://schemas.openxmlformats.org/spreadsheetml/2006/main" xmlns:a="http://schemas.openxmlformats.org/drawingml/2006/main" xmlns:c="http://schemas.openxmlformats.org/drawingml/2006/chart" xmlns:dgm="http://schemas.openxmlformats.org/drawingml/2006/diagram" xmlns:dsp="http://schemas.microsoft.com/office/drawing/2008/diagram" xmlns:mc="http://schemas.openxmlformats.org/markup-compatibility/2006" xmlns:o="urn:schemas-microsoft-com:office:office" xmlns:r="http://schemas.openxmlformats.org/officeDocument/2006/relationships" xmlns:v="urn:schemas-microsoft-com:vml" xmlns:x14="http://schemas.microsoft.com/office/spreadsheetml/2009/9/main" xmlns:x15ac="http://schemas.microsoft.com/office/spreadsheetml/2010/11/ac" xmlns:xdr="http://schemas.openxmlformats.org/drawingml/2006/spreadsheetDrawing" xmlns:xm="http://schemas.microsoft.com/office/excel/2006/main" xmlns:x="urn:schemas-microsoft-com:office:excel">
  <numFmts count="2">
    <numFmt numFmtId="43" formatCode="_(* #,##0.00_);_(* \(#,##0.00\);_(* &quot;-&quot;??_);_(@_)"/>
    <numFmt numFmtId="164" formatCode="_(* #,##0_);_(* \(#,##0\);_(* &quot;-&quot;??_);_(@_)"/>
  </numFmts>
  <fonts count="1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Tahoma"/>
      <family val="2"/>
    </font>
    <font>
      <b/>
      <sz val="16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6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vertical="top" wrapText="1"/>
    </xf>
    <xf numFmtId="0" fontId="0" fillId="0" borderId="1" xfId="0" applyBorder="1" applyAlignment="1">
      <alignment horizontal="right"/>
    </xf>
    <xf numFmtId="43" fontId="0" fillId="0" borderId="0" xfId="1" applyFont="1"/>
    <xf numFmtId="43" fontId="0" fillId="4" borderId="0" xfId="1" applyFont="1" applyFill="1"/>
    <xf numFmtId="0" fontId="2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3" fontId="0" fillId="4" borderId="1" xfId="0" applyNumberFormat="1" applyFont="1" applyFill="1" applyBorder="1" applyAlignment="1">
      <alignment horizontal="center"/>
    </xf>
    <xf numFmtId="0" fontId="0" fillId="4" borderId="1" xfId="0" applyFont="1" applyFill="1" applyBorder="1" applyAlignment="1">
      <alignment horizontal="right"/>
    </xf>
    <xf numFmtId="0" fontId="0" fillId="0" borderId="0" xfId="0" applyAlignment="1">
      <alignment horizontal="right"/>
    </xf>
    <xf numFmtId="164" fontId="0" fillId="4" borderId="1" xfId="1" applyNumberFormat="1" applyFont="1" applyFill="1" applyBorder="1" applyAlignment="1">
      <alignment horizontal="right"/>
    </xf>
    <xf numFmtId="164" fontId="0" fillId="0" borderId="1" xfId="1" applyNumberFormat="1" applyFont="1" applyBorder="1" applyAlignment="1">
      <alignment horizontal="right"/>
    </xf>
    <xf numFmtId="164" fontId="0" fillId="0" borderId="0" xfId="1" applyNumberFormat="1" applyFont="1" applyAlignment="1">
      <alignment horizontal="right"/>
    </xf>
    <xf numFmtId="0" fontId="4" fillId="0" borderId="1" xfId="0" applyFont="1" applyBorder="1" applyAlignment="1">
      <alignment horizontal="justify" wrapText="1"/>
    </xf>
    <xf numFmtId="0" fontId="0" fillId="0" borderId="0" xfId="0" applyFont="1"/>
    <xf numFmtId="0" fontId="0" fillId="4" borderId="1" xfId="0" applyFont="1" applyFill="1" applyBorder="1" applyAlignment="1"/>
    <xf numFmtId="3" fontId="0" fillId="4" borderId="1" xfId="0" applyNumberFormat="1" applyFont="1" applyFill="1" applyBorder="1" applyAlignment="1"/>
    <xf numFmtId="0" fontId="2" fillId="4" borderId="1" xfId="0" applyFont="1" applyFill="1" applyBorder="1" applyAlignment="1"/>
    <xf numFmtId="0" fontId="0" fillId="4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164" fontId="1" fillId="3" borderId="1" xfId="1" applyNumberFormat="1" applyFont="1" applyFill="1" applyBorder="1" applyAlignment="1">
      <alignment horizontal="right" wrapText="1"/>
    </xf>
    <xf numFmtId="164" fontId="0" fillId="0" borderId="0" xfId="1" applyNumberFormat="1" applyFont="1"/>
    <xf numFmtId="0" fontId="0" fillId="0" borderId="1" xfId="0" applyFont="1" applyBorder="1" applyAlignment="1">
      <alignment wrapText="1"/>
    </xf>
    <xf numFmtId="0" fontId="0" fillId="4" borderId="0" xfId="0" applyFont="1" applyFill="1"/>
    <xf numFmtId="0" fontId="0" fillId="4" borderId="1" xfId="0" applyFont="1" applyFill="1" applyBorder="1" applyAlignment="1">
      <alignment vertical="top"/>
    </xf>
    <xf numFmtId="0" fontId="0" fillId="4" borderId="1" xfId="0" applyFont="1" applyFill="1" applyBorder="1" applyAlignment="1">
      <alignment horizontal="left" vertical="top" wrapText="1"/>
    </xf>
    <xf numFmtId="164" fontId="0" fillId="0" borderId="0" xfId="0" applyNumberFormat="1" applyFont="1"/>
    <xf numFmtId="0" fontId="0" fillId="4" borderId="1" xfId="0" applyNumberFormat="1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vertical="top" wrapText="1"/>
    </xf>
    <xf numFmtId="0" fontId="0" fillId="4" borderId="1" xfId="0" applyNumberFormat="1" applyFont="1" applyFill="1" applyBorder="1" applyAlignment="1">
      <alignment vertical="top" wrapText="1"/>
    </xf>
    <xf numFmtId="0" fontId="0" fillId="4" borderId="1" xfId="0" applyFont="1" applyFill="1" applyBorder="1" applyAlignment="1">
      <alignment wrapText="1"/>
    </xf>
    <xf numFmtId="0" fontId="0" fillId="0" borderId="0" xfId="0" applyFont="1" applyAlignment="1">
      <alignment horizontal="right"/>
    </xf>
    <xf numFmtId="0" fontId="0" fillId="0" borderId="0" xfId="0" applyFont="1" applyAlignment="1"/>
    <xf numFmtId="0" fontId="0" fillId="0" borderId="8" xfId="0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7" fillId="0" borderId="7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0" fillId="4" borderId="0" xfId="0" applyFont="1" applyFill="1" applyBorder="1" applyAlignment="1">
      <alignment vertical="top"/>
    </xf>
    <xf numFmtId="0" fontId="0" fillId="4" borderId="0" xfId="0" applyFont="1" applyFill="1" applyBorder="1" applyAlignment="1">
      <alignment wrapText="1"/>
    </xf>
    <xf numFmtId="0" fontId="0" fillId="4" borderId="0" xfId="0" applyFill="1" applyBorder="1" applyAlignment="1">
      <alignment wrapText="1"/>
    </xf>
    <xf numFmtId="0" fontId="0" fillId="4" borderId="20" xfId="0" applyFont="1" applyFill="1" applyBorder="1" applyAlignment="1"/>
    <xf numFmtId="3" fontId="0" fillId="4" borderId="20" xfId="0" applyNumberFormat="1" applyFont="1" applyFill="1" applyBorder="1" applyAlignment="1"/>
    <xf numFmtId="0" fontId="0" fillId="4" borderId="1" xfId="0" applyFill="1" applyBorder="1" applyAlignment="1">
      <alignment wrapText="1"/>
    </xf>
    <xf numFmtId="0" fontId="0" fillId="4" borderId="1" xfId="0" applyFill="1" applyBorder="1" applyAlignment="1">
      <alignment vertical="top" wrapText="1"/>
    </xf>
    <xf numFmtId="0" fontId="0" fillId="4" borderId="1" xfId="0" applyFill="1" applyBorder="1" applyAlignment="1">
      <alignment horizontal="left"/>
    </xf>
    <xf numFmtId="0" fontId="1" fillId="3" borderId="1" xfId="0" applyFont="1" applyFill="1" applyBorder="1" applyAlignment="1">
      <alignment horizontal="right" wrapText="1"/>
    </xf>
    <xf numFmtId="0" fontId="0" fillId="4" borderId="20" xfId="0" applyFont="1" applyFill="1" applyBorder="1" applyAlignment="1">
      <alignment horizontal="right"/>
    </xf>
    <xf numFmtId="0" fontId="0" fillId="4" borderId="20" xfId="0" applyFill="1" applyBorder="1" applyAlignment="1"/>
    <xf numFmtId="0" fontId="0" fillId="4" borderId="1" xfId="0" applyFill="1" applyBorder="1" applyAlignment="1"/>
    <xf numFmtId="43" fontId="0" fillId="0" borderId="0" xfId="0" applyNumberFormat="1" applyFont="1"/>
    <xf numFmtId="0" fontId="0" fillId="4" borderId="1" xfId="0" applyFill="1" applyBorder="1" applyAlignment="1">
      <alignment horizontal="left" wrapText="1"/>
    </xf>
    <xf numFmtId="0" fontId="0" fillId="4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justify" wrapText="1"/>
    </xf>
    <xf numFmtId="0" fontId="0" fillId="0" borderId="0" xfId="0" applyFont="1" applyBorder="1" applyAlignment="1">
      <alignment wrapText="1"/>
    </xf>
    <xf numFmtId="0" fontId="2" fillId="4" borderId="0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3" fontId="0" fillId="4" borderId="0" xfId="0" applyNumberFormat="1" applyFont="1" applyFill="1" applyBorder="1" applyAlignment="1">
      <alignment horizontal="center"/>
    </xf>
    <xf numFmtId="164" fontId="0" fillId="4" borderId="0" xfId="1" applyNumberFormat="1" applyFont="1" applyFill="1" applyBorder="1" applyAlignment="1">
      <alignment horizontal="right"/>
    </xf>
    <xf numFmtId="43" fontId="0" fillId="4" borderId="0" xfId="1" applyFont="1" applyFill="1" applyBorder="1"/>
    <xf numFmtId="0" fontId="0" fillId="4" borderId="0" xfId="0" applyFont="1" applyFill="1" applyBorder="1"/>
    <xf numFmtId="0" fontId="0" fillId="4" borderId="0" xfId="0" applyFont="1" applyFill="1" applyBorder="1" applyAlignment="1"/>
    <xf numFmtId="0" fontId="0" fillId="4" borderId="0" xfId="0" applyFont="1" applyFill="1" applyBorder="1" applyAlignment="1">
      <alignment horizontal="left" vertical="top" wrapText="1"/>
    </xf>
    <xf numFmtId="3" fontId="0" fillId="4" borderId="0" xfId="0" applyNumberFormat="1" applyFont="1" applyFill="1" applyBorder="1" applyAlignment="1"/>
    <xf numFmtId="164" fontId="0" fillId="0" borderId="0" xfId="1" applyNumberFormat="1" applyFont="1" applyBorder="1"/>
    <xf numFmtId="164" fontId="0" fillId="0" borderId="0" xfId="0" applyNumberFormat="1" applyFont="1" applyBorder="1"/>
    <xf numFmtId="0" fontId="0" fillId="0" borderId="0" xfId="0" applyFont="1" applyBorder="1"/>
    <xf numFmtId="0" fontId="0" fillId="4" borderId="0" xfId="0" applyNumberFormat="1" applyFont="1" applyFill="1" applyBorder="1" applyAlignment="1">
      <alignment horizontal="left" vertical="top" wrapText="1"/>
    </xf>
    <xf numFmtId="0" fontId="0" fillId="4" borderId="0" xfId="0" applyFont="1" applyFill="1" applyBorder="1" applyAlignment="1">
      <alignment vertical="top" wrapText="1"/>
    </xf>
    <xf numFmtId="0" fontId="0" fillId="4" borderId="0" xfId="0" applyNumberFormat="1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center"/>
    </xf>
    <xf numFmtId="0" fontId="0" fillId="0" borderId="0" xfId="0" applyFont="1" applyBorder="1" applyAlignment="1"/>
    <xf numFmtId="0" fontId="0" fillId="0" borderId="0" xfId="0" applyBorder="1"/>
    <xf numFmtId="0" fontId="0" fillId="4" borderId="0" xfId="0" applyFill="1" applyBorder="1" applyAlignment="1"/>
    <xf numFmtId="0" fontId="0" fillId="4" borderId="0" xfId="0" applyFill="1" applyBorder="1" applyAlignment="1">
      <alignment vertical="top" wrapText="1"/>
    </xf>
    <xf numFmtId="0" fontId="0" fillId="4" borderId="0" xfId="0" applyFill="1" applyBorder="1" applyAlignment="1">
      <alignment horizontal="left" wrapText="1"/>
    </xf>
    <xf numFmtId="43" fontId="0" fillId="0" borderId="0" xfId="1" applyFont="1" applyBorder="1"/>
    <xf numFmtId="0" fontId="0" fillId="0" borderId="0" xfId="0" applyFont="1" applyBorder="1" applyAlignment="1">
      <alignment horizontal="right"/>
    </xf>
    <xf numFmtId="164" fontId="0" fillId="0" borderId="0" xfId="1" applyNumberFormat="1" applyFont="1" applyBorder="1" applyAlignment="1">
      <alignment horizontal="right"/>
    </xf>
    <xf numFmtId="0" fontId="2" fillId="4" borderId="0" xfId="0" applyFont="1" applyFill="1" applyBorder="1" applyAlignment="1"/>
    <xf numFmtId="0" fontId="0" fillId="4" borderId="0" xfId="0" applyFill="1" applyBorder="1" applyAlignment="1">
      <alignment horizontal="left"/>
    </xf>
    <xf numFmtId="0" fontId="0" fillId="4" borderId="0" xfId="0" applyFont="1" applyFill="1" applyBorder="1" applyAlignment="1">
      <alignment horizontal="left"/>
    </xf>
    <xf numFmtId="43" fontId="0" fillId="0" borderId="0" xfId="0" applyNumberFormat="1" applyFont="1" applyBorder="1"/>
    <xf numFmtId="0" fontId="0" fillId="0" borderId="0" xfId="0" applyBorder="1" applyAlignment="1"/>
    <xf numFmtId="0" fontId="0" fillId="0" borderId="0" xfId="0" applyBorder="1" applyAlignment="1">
      <alignment horizontal="right"/>
    </xf>
    <xf numFmtId="0" fontId="9" fillId="0" borderId="1" xfId="0" applyFont="1" applyBorder="1" applyAlignment="1">
      <alignment wrapText="1"/>
    </xf>
    <xf numFmtId="0" fontId="9" fillId="4" borderId="1" xfId="0" applyFont="1" applyFill="1" applyBorder="1" applyAlignment="1">
      <alignment horizontal="right"/>
    </xf>
    <xf numFmtId="0" fontId="10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center"/>
    </xf>
    <xf numFmtId="164" fontId="9" fillId="4" borderId="1" xfId="1" applyNumberFormat="1" applyFont="1" applyFill="1" applyBorder="1" applyAlignment="1">
      <alignment horizontal="right"/>
    </xf>
    <xf numFmtId="0" fontId="9" fillId="4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/>
    <xf numFmtId="3" fontId="9" fillId="4" borderId="1" xfId="0" applyNumberFormat="1" applyFont="1" applyFill="1" applyBorder="1" applyAlignment="1"/>
    <xf numFmtId="0" fontId="9" fillId="4" borderId="1" xfId="0" applyNumberFormat="1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vertical="top" wrapText="1"/>
    </xf>
    <xf numFmtId="0" fontId="9" fillId="2" borderId="1" xfId="0" applyNumberFormat="1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right"/>
    </xf>
    <xf numFmtId="0" fontId="9" fillId="2" borderId="1" xfId="0" applyFont="1" applyFill="1" applyBorder="1" applyAlignment="1"/>
    <xf numFmtId="3" fontId="9" fillId="2" borderId="1" xfId="0" applyNumberFormat="1" applyFont="1" applyFill="1" applyBorder="1" applyAlignment="1"/>
    <xf numFmtId="164" fontId="9" fillId="2" borderId="1" xfId="1" applyNumberFormat="1" applyFont="1" applyFill="1" applyBorder="1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/>
    <xf numFmtId="164" fontId="0" fillId="2" borderId="1" xfId="1" applyNumberFormat="1" applyFont="1" applyFill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a="http://schemas.openxmlformats.org/drawingml/2006/main" xmlns:c="http://schemas.openxmlformats.org/drawingml/2006/chart" xmlns:dgm="http://schemas.openxmlformats.org/drawingml/2006/diagram" xmlns:dsp="http://schemas.microsoft.com/office/drawing/2008/diagram" xmlns:mc="http://schemas.openxmlformats.org/markup-compatibility/2006" xmlns:o="urn:schemas-microsoft-com:office:office" xmlns:v="urn:schemas-microsoft-com:vml" xmlns:x14="http://schemas.microsoft.com/office/spreadsheetml/2009/9/main" xmlns:x15ac="http://schemas.microsoft.com/office/spreadsheetml/2010/11/ac" xmlns:xdr="http://schemas.openxmlformats.org/drawingml/2006/spreadsheetDrawing" xmlns:xm="http://schemas.microsoft.com/office/excel/2006/main" xmlns:x="urn:schemas-microsoft-com:office:excel">
  <sheetViews>
    <sheetView tabSelected="1" topLeftCell="A4" zoomScale="85" zoomScaleNormal="85" workbookViewId="0" rightToLeft="0">
      <selection activeCell="C19" sqref="C19"/>
    </sheetView>
  </sheetViews>
  <sheetFormatPr defaultRowHeight="12.75"/>
  <cols>
    <col min="1" max="1" width="7.571428571428571" style="22" customWidth="1"/>
    <col min="2" max="2" width="20.0" style="22" customWidth="1"/>
    <col min="3" max="3" width="73.57142857142857" customWidth="1"/>
    <col min="4" max="4" width="5.0" style="10" customWidth="1"/>
    <col min="5" max="5" width="7.714285714285714" style="22" customWidth="1"/>
    <col min="6" max="6" width="4.571428571428571" style="22" customWidth="1"/>
    <col min="7" max="7" width="3.5714285714285716" style="22" customWidth="1"/>
    <col min="8" max="8" width="4.428571428571429" style="22" customWidth="1"/>
    <col min="9" max="9" width="18.285714285714285" style="22" customWidth="1"/>
    <col min="10" max="10" width="21.285714285714285" style="13" customWidth="1"/>
    <col min="11" max="11" width="27.0" customWidth="1"/>
    <col min="12" max="12" width="27.0" style="4" customWidth="1"/>
    <col min="13" max="13" width="15.142857142857142" customWidth="1"/>
  </cols>
  <sheetData>
    <row r="1" ht="20.25">
      <c r="A1" s="56" t="s">
        <v>97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ht="15.75">
      <c r="A2" s="41" t="s">
        <v>98</v>
      </c>
      <c r="B2" s="42"/>
      <c r="C2" s="42"/>
      <c r="D2" s="42"/>
      <c r="E2" s="42"/>
      <c r="F2" s="42"/>
      <c r="G2" s="42"/>
      <c r="H2" s="42"/>
      <c r="I2" s="42"/>
      <c r="J2" s="42"/>
      <c r="K2" s="43"/>
    </row>
    <row r="3" ht="15.75">
      <c r="A3" s="54" t="s">
        <v>99</v>
      </c>
      <c r="B3" s="55"/>
      <c r="C3" s="55"/>
      <c r="D3" s="55"/>
      <c r="E3" s="55"/>
      <c r="F3" s="55"/>
      <c r="G3" s="55"/>
      <c r="H3" s="55"/>
      <c r="I3" s="55"/>
      <c r="J3" s="55"/>
      <c r="K3" s="36"/>
    </row>
    <row r="4" ht="16.5" thickBot="1">
      <c r="A4" s="44" t="s">
        <v>100</v>
      </c>
      <c r="B4" s="45"/>
      <c r="C4" s="45"/>
      <c r="D4" s="45"/>
      <c r="E4" s="45"/>
      <c r="F4" s="45"/>
      <c r="G4" s="45"/>
      <c r="H4" s="45"/>
      <c r="I4" s="45"/>
      <c r="J4" s="45"/>
      <c r="K4" s="46"/>
    </row>
    <row r="5" ht="15.75">
      <c r="A5" s="47" t="s">
        <v>101</v>
      </c>
      <c r="B5" s="48"/>
      <c r="C5" s="48"/>
      <c r="D5" s="48"/>
      <c r="E5" s="48"/>
      <c r="F5" s="48" t="s">
        <v>124</v>
      </c>
      <c r="G5" s="48"/>
      <c r="H5" s="48"/>
      <c r="I5" s="48"/>
      <c r="J5" s="48"/>
      <c r="K5" s="51"/>
    </row>
    <row r="6" ht="15.75">
      <c r="A6" s="49" t="s">
        <v>102</v>
      </c>
      <c r="B6" s="37"/>
      <c r="C6" s="37"/>
      <c r="D6" s="37"/>
      <c r="E6" s="37"/>
      <c r="F6" s="37" t="s">
        <v>125</v>
      </c>
      <c r="G6" s="37"/>
      <c r="H6" s="37"/>
      <c r="I6" s="37"/>
      <c r="J6" s="37"/>
      <c r="K6" s="38"/>
    </row>
    <row r="7" ht="15.75">
      <c r="A7" s="49" t="s">
        <v>114</v>
      </c>
      <c r="B7" s="37"/>
      <c r="C7" s="37"/>
      <c r="D7" s="37"/>
      <c r="E7" s="37"/>
      <c r="F7" s="37" t="s">
        <v>117</v>
      </c>
      <c r="G7" s="37"/>
      <c r="H7" s="37"/>
      <c r="I7" s="37"/>
      <c r="J7" s="37"/>
      <c r="K7" s="38"/>
    </row>
    <row r="8" ht="15.75">
      <c r="A8" s="49" t="s">
        <v>103</v>
      </c>
      <c r="B8" s="37"/>
      <c r="C8" s="37"/>
      <c r="D8" s="37"/>
      <c r="E8" s="37"/>
      <c r="F8" s="37" t="s">
        <v>116</v>
      </c>
      <c r="G8" s="37"/>
      <c r="H8" s="37"/>
      <c r="I8" s="37"/>
      <c r="J8" s="37"/>
      <c r="K8" s="38"/>
    </row>
    <row r="9" ht="16.5" thickBot="1">
      <c r="A9" s="50" t="s">
        <v>126</v>
      </c>
      <c r="B9" s="39"/>
      <c r="C9" s="39"/>
      <c r="D9" s="39"/>
      <c r="E9" s="39"/>
      <c r="F9" s="39" t="s">
        <v>115</v>
      </c>
      <c r="G9" s="39"/>
      <c r="H9" s="39"/>
      <c r="I9" s="39"/>
      <c r="J9" s="39"/>
      <c r="K9" s="40"/>
    </row>
    <row r="10" ht="25.5">
      <c r="A10" s="20" t="s">
        <v>0</v>
      </c>
      <c r="B10" s="20" t="s">
        <v>1</v>
      </c>
      <c r="C10" s="2" t="s">
        <v>2</v>
      </c>
      <c r="D10" s="67" t="s">
        <v>3</v>
      </c>
      <c r="E10" s="20" t="s">
        <v>4</v>
      </c>
      <c r="F10" s="20" t="s">
        <v>5</v>
      </c>
      <c r="G10" s="20" t="s">
        <v>6</v>
      </c>
      <c r="H10" s="20"/>
      <c r="I10" s="20" t="s">
        <v>7</v>
      </c>
      <c r="J10" s="23" t="s">
        <v>8</v>
      </c>
      <c r="K10" s="2" t="s">
        <v>52</v>
      </c>
    </row>
    <row r="11" customFormat="1" s="81" ht="18.0">
      <c r="A11" s="73"/>
      <c r="B11" s="74"/>
      <c r="C11" s="106" t="s">
        <v>127</v>
      </c>
      <c r="D11" s="107">
        <v>1</v>
      </c>
      <c r="E11" s="108"/>
      <c r="F11" s="109"/>
      <c r="G11" s="109"/>
      <c r="H11" s="109"/>
      <c r="I11" s="110">
        <v>328728400</v>
      </c>
      <c r="J11" s="111">
        <f>I11*D11</f>
        <v>328728400</v>
      </c>
      <c r="K11" s="76"/>
      <c r="L11" s="80"/>
    </row>
    <row r="12" customFormat="1" s="87" ht="18.0">
      <c r="A12" s="82"/>
      <c r="B12" s="82"/>
      <c r="C12" s="112" t="s">
        <v>128</v>
      </c>
      <c r="D12" s="107">
        <v>1</v>
      </c>
      <c r="E12" s="113"/>
      <c r="F12" s="113"/>
      <c r="G12" s="113"/>
      <c r="H12" s="113"/>
      <c r="I12" s="114">
        <v>525254400</v>
      </c>
      <c r="J12" s="111">
        <f>I12*D12</f>
        <v>525254400</v>
      </c>
      <c r="K12" s="59"/>
      <c r="L12" s="85"/>
      <c r="M12" s="86"/>
    </row>
    <row r="13" customFormat="1" s="87" ht="18.0">
      <c r="A13" s="73"/>
      <c r="B13" s="82"/>
      <c r="C13" s="115" t="s">
        <v>75</v>
      </c>
      <c r="D13" s="107">
        <v>1</v>
      </c>
      <c r="E13" s="113"/>
      <c r="F13" s="113"/>
      <c r="G13" s="113"/>
      <c r="H13" s="113"/>
      <c r="I13" s="114">
        <v>553389400</v>
      </c>
      <c r="J13" s="111">
        <f>I13*D13</f>
        <v>553389400</v>
      </c>
      <c r="K13" s="59"/>
      <c r="L13" s="85"/>
      <c r="M13" s="86"/>
    </row>
    <row r="14" customFormat="1" s="87" ht="18.0">
      <c r="A14" s="82"/>
      <c r="B14" s="82"/>
      <c r="C14" s="116" t="s">
        <v>79</v>
      </c>
      <c r="D14" s="107">
        <v>1</v>
      </c>
      <c r="E14" s="113"/>
      <c r="F14" s="113"/>
      <c r="G14" s="113"/>
      <c r="H14" s="113"/>
      <c r="I14" s="114">
        <v>432715400</v>
      </c>
      <c r="J14" s="111">
        <f>I14*D14</f>
        <v>432715400</v>
      </c>
      <c r="K14" s="59"/>
      <c r="L14" s="85"/>
      <c r="M14" s="86"/>
    </row>
    <row r="15" customFormat="1" s="87" ht="18.0">
      <c r="A15" s="73"/>
      <c r="B15" s="82"/>
      <c r="C15" s="116" t="s">
        <v>129</v>
      </c>
      <c r="D15" s="107">
        <v>1</v>
      </c>
      <c r="E15" s="113"/>
      <c r="F15" s="113"/>
      <c r="G15" s="113"/>
      <c r="H15" s="113"/>
      <c r="I15" s="114">
        <v>382293400</v>
      </c>
      <c r="J15" s="111">
        <f>I15*D15</f>
        <v>382293400</v>
      </c>
      <c r="K15" s="59"/>
      <c r="L15" s="85"/>
      <c r="M15" s="86"/>
    </row>
    <row r="16" customFormat="1" s="87" ht="18.0">
      <c r="A16" s="82"/>
      <c r="B16" s="82"/>
      <c r="C16" s="116" t="s">
        <v>130</v>
      </c>
      <c r="D16" s="107">
        <v>1</v>
      </c>
      <c r="E16" s="113"/>
      <c r="F16" s="113"/>
      <c r="G16" s="113"/>
      <c r="H16" s="113"/>
      <c r="I16" s="114">
        <v>400000000</v>
      </c>
      <c r="J16" s="111">
        <f>I16*D16</f>
        <v>400000000</v>
      </c>
      <c r="K16" s="59"/>
      <c r="L16" s="85"/>
      <c r="M16" s="86"/>
    </row>
    <row r="17" customFormat="1" s="87" ht="18.0">
      <c r="A17" s="73"/>
      <c r="B17" s="82"/>
      <c r="C17" s="117" t="s">
        <v>132</v>
      </c>
      <c r="D17" s="118">
        <v>1</v>
      </c>
      <c r="E17" s="119"/>
      <c r="F17" s="119"/>
      <c r="G17" s="119"/>
      <c r="H17" s="119"/>
      <c r="I17" s="120"/>
      <c r="J17" s="121">
        <f>SUM(J11:J16)</f>
        <v>2.622381E9</v>
      </c>
      <c r="K17" s="59"/>
      <c r="L17" s="85"/>
      <c r="M17" s="86"/>
    </row>
    <row r="18" customFormat="1" s="87" ht="18.0">
      <c r="A18" s="82"/>
      <c r="B18" s="82"/>
      <c r="C18" s="116" t="s">
        <v>131</v>
      </c>
      <c r="D18" s="107">
        <v>1</v>
      </c>
      <c r="E18" s="113"/>
      <c r="F18" s="113"/>
      <c r="G18" s="113"/>
      <c r="H18" s="113"/>
      <c r="I18" s="114"/>
      <c r="J18" s="111">
        <f>J17*0.1</f>
        <v>262238100</v>
      </c>
      <c r="K18" s="59"/>
      <c r="L18" s="85"/>
      <c r="M18" s="86"/>
    </row>
    <row r="19" customFormat="1" s="87" ht="18.0">
      <c r="A19" s="73"/>
      <c r="B19" s="82"/>
      <c r="C19" s="116" t="s">
        <v>133</v>
      </c>
      <c r="D19" s="107">
        <v>1</v>
      </c>
      <c r="E19" s="113"/>
      <c r="F19" s="113"/>
      <c r="G19" s="113"/>
      <c r="H19" s="113"/>
      <c r="I19" s="114"/>
      <c r="J19" s="111">
        <f>J17+J18</f>
        <v>2.8846191E9</v>
      </c>
      <c r="K19" s="59"/>
      <c r="L19" s="85"/>
      <c r="M19" s="86"/>
    </row>
    <row r="20" customFormat="1" s="87">
      <c r="A20" s="82"/>
      <c r="B20" s="82"/>
      <c r="C20" s="89"/>
      <c r="D20" s="73"/>
      <c r="E20" s="82"/>
      <c r="F20" s="82"/>
      <c r="G20" s="82"/>
      <c r="H20" s="82"/>
      <c r="I20" s="84"/>
      <c r="J20" s="79"/>
      <c r="K20" s="59"/>
      <c r="L20" s="85"/>
      <c r="M20" s="86"/>
    </row>
    <row r="21" customFormat="1" s="87">
      <c r="A21" s="73"/>
      <c r="B21" s="82"/>
      <c r="C21" s="89"/>
      <c r="D21" s="73"/>
      <c r="E21" s="82"/>
      <c r="F21" s="82"/>
      <c r="G21" s="82"/>
      <c r="H21" s="82"/>
      <c r="I21" s="84"/>
      <c r="J21" s="79"/>
      <c r="K21" s="59"/>
      <c r="L21" s="85"/>
      <c r="M21" s="86"/>
    </row>
    <row r="22" customFormat="1" s="87">
      <c r="A22" s="82"/>
      <c r="B22" s="82"/>
      <c r="C22" s="89"/>
      <c r="D22" s="73"/>
      <c r="E22" s="82"/>
      <c r="F22" s="82"/>
      <c r="G22" s="82"/>
      <c r="H22" s="82"/>
      <c r="I22" s="84"/>
      <c r="J22" s="79"/>
      <c r="K22" s="59"/>
      <c r="L22" s="85"/>
      <c r="M22" s="86"/>
    </row>
    <row r="23" customFormat="1" s="87">
      <c r="A23" s="73"/>
      <c r="B23" s="82"/>
      <c r="C23" s="89"/>
      <c r="D23" s="73"/>
      <c r="E23" s="82"/>
      <c r="F23" s="82"/>
      <c r="G23" s="82"/>
      <c r="H23" s="82"/>
      <c r="I23" s="84"/>
      <c r="J23" s="79"/>
      <c r="K23" s="59"/>
      <c r="L23" s="85"/>
      <c r="M23" s="86"/>
    </row>
    <row r="24" customFormat="1" s="87">
      <c r="A24" s="82"/>
      <c r="B24" s="82"/>
      <c r="C24" s="89"/>
      <c r="D24" s="73"/>
      <c r="E24" s="82"/>
      <c r="F24" s="82"/>
      <c r="G24" s="82"/>
      <c r="H24" s="82"/>
      <c r="I24" s="84"/>
      <c r="J24" s="79"/>
      <c r="K24" s="59"/>
      <c r="L24" s="85"/>
      <c r="M24" s="86"/>
    </row>
    <row r="25" customFormat="1" s="87">
      <c r="A25" s="73"/>
      <c r="B25" s="82"/>
      <c r="C25" s="89"/>
      <c r="D25" s="73"/>
      <c r="E25" s="82"/>
      <c r="F25" s="82"/>
      <c r="G25" s="82"/>
      <c r="H25" s="82"/>
      <c r="I25" s="84"/>
      <c r="J25" s="79"/>
      <c r="K25" s="59"/>
      <c r="L25" s="85"/>
      <c r="M25" s="86"/>
    </row>
    <row r="26" customFormat="1" s="87">
      <c r="A26" s="82"/>
      <c r="B26" s="82"/>
      <c r="C26" s="89"/>
      <c r="D26" s="73"/>
      <c r="E26" s="82"/>
      <c r="F26" s="82"/>
      <c r="G26" s="82"/>
      <c r="H26" s="82"/>
      <c r="I26" s="84"/>
      <c r="J26" s="79"/>
      <c r="K26" s="59"/>
      <c r="L26" s="85"/>
      <c r="M26" s="86"/>
    </row>
    <row r="27" customFormat="1" s="87">
      <c r="A27" s="73"/>
      <c r="B27" s="82"/>
      <c r="C27" s="90"/>
      <c r="D27" s="73"/>
      <c r="E27" s="82"/>
      <c r="F27" s="82"/>
      <c r="G27" s="82"/>
      <c r="H27" s="82"/>
      <c r="I27" s="84"/>
      <c r="J27" s="79"/>
      <c r="K27" s="59"/>
      <c r="L27" s="85"/>
      <c r="M27" s="86"/>
    </row>
    <row r="28" customFormat="1" s="87">
      <c r="A28" s="82"/>
      <c r="B28" s="82"/>
      <c r="C28" s="89"/>
      <c r="D28" s="73"/>
      <c r="E28" s="82"/>
      <c r="F28" s="82"/>
      <c r="G28" s="82"/>
      <c r="H28" s="82"/>
      <c r="I28" s="84"/>
      <c r="J28" s="79"/>
      <c r="K28" s="59"/>
      <c r="L28" s="85"/>
      <c r="M28" s="86"/>
    </row>
    <row r="29" customFormat="1" s="87">
      <c r="A29" s="73"/>
      <c r="B29" s="82"/>
      <c r="C29" s="89"/>
      <c r="D29" s="73"/>
      <c r="E29" s="82"/>
      <c r="F29" s="82"/>
      <c r="G29" s="82"/>
      <c r="H29" s="82"/>
      <c r="I29" s="84"/>
      <c r="J29" s="79"/>
      <c r="K29" s="59"/>
      <c r="L29" s="85"/>
      <c r="M29" s="86"/>
    </row>
    <row r="30" customFormat="1" s="87">
      <c r="A30" s="82"/>
      <c r="B30" s="82"/>
      <c r="C30" s="89"/>
      <c r="D30" s="73"/>
      <c r="E30" s="82"/>
      <c r="F30" s="82"/>
      <c r="G30" s="82"/>
      <c r="H30" s="82"/>
      <c r="I30" s="84"/>
      <c r="J30" s="79"/>
      <c r="K30" s="59"/>
      <c r="L30" s="85"/>
      <c r="M30" s="86"/>
    </row>
    <row r="31" customFormat="1" s="87" ht="22.5" customHeight="1">
      <c r="A31" s="73"/>
      <c r="B31" s="82"/>
      <c r="C31" s="60"/>
      <c r="D31" s="73"/>
      <c r="E31" s="82"/>
      <c r="F31" s="82"/>
      <c r="G31" s="82"/>
      <c r="H31" s="82"/>
      <c r="I31" s="84"/>
      <c r="J31" s="79"/>
      <c r="K31" s="59"/>
      <c r="L31" s="85"/>
      <c r="M31" s="86"/>
    </row>
    <row r="32" customFormat="1" s="87" ht="26.25" customHeight="1">
      <c r="A32" s="82"/>
      <c r="B32" s="82"/>
      <c r="C32" s="61"/>
      <c r="D32" s="73"/>
      <c r="E32" s="82"/>
      <c r="F32" s="82"/>
      <c r="G32" s="82"/>
      <c r="H32" s="82"/>
      <c r="I32" s="84"/>
      <c r="J32" s="79"/>
      <c r="K32" s="59"/>
      <c r="L32" s="85"/>
      <c r="M32" s="86"/>
    </row>
    <row r="33" customFormat="1" s="81">
      <c r="A33" s="82"/>
      <c r="B33" s="82"/>
      <c r="C33" s="90"/>
      <c r="D33" s="73"/>
      <c r="E33" s="82"/>
      <c r="F33" s="82"/>
      <c r="G33" s="82"/>
      <c r="H33" s="82"/>
      <c r="I33" s="84"/>
      <c r="J33" s="79"/>
      <c r="K33" s="59"/>
      <c r="L33" s="85"/>
      <c r="M33" s="86"/>
    </row>
    <row r="34" customFormat="1" s="87">
      <c r="A34" s="73"/>
      <c r="B34" s="82"/>
      <c r="C34" s="89"/>
      <c r="D34" s="73"/>
      <c r="E34" s="82"/>
      <c r="F34" s="82"/>
      <c r="G34" s="82"/>
      <c r="H34" s="82"/>
      <c r="I34" s="84"/>
      <c r="J34" s="79"/>
      <c r="K34" s="59"/>
      <c r="L34" s="85"/>
      <c r="M34" s="86"/>
    </row>
    <row r="35" customFormat="1" s="87">
      <c r="A35" s="82"/>
      <c r="B35" s="82"/>
      <c r="C35" s="89"/>
      <c r="D35" s="73"/>
      <c r="E35" s="82"/>
      <c r="F35" s="82"/>
      <c r="G35" s="82"/>
      <c r="H35" s="82"/>
      <c r="I35" s="84"/>
      <c r="J35" s="79"/>
      <c r="K35" s="59"/>
      <c r="L35" s="85"/>
      <c r="M35" s="86"/>
    </row>
    <row r="36" customFormat="1" s="87">
      <c r="A36" s="73"/>
      <c r="B36" s="82"/>
      <c r="C36" s="89"/>
      <c r="D36" s="73"/>
      <c r="E36" s="82"/>
      <c r="F36" s="82"/>
      <c r="G36" s="82"/>
      <c r="H36" s="82"/>
      <c r="I36" s="84"/>
      <c r="J36" s="79"/>
      <c r="K36" s="59"/>
      <c r="L36" s="85"/>
      <c r="M36" s="86"/>
    </row>
    <row r="37" customFormat="1" s="87">
      <c r="A37" s="82"/>
      <c r="B37" s="82"/>
      <c r="C37" s="89"/>
      <c r="D37" s="73"/>
      <c r="E37" s="82"/>
      <c r="F37" s="82"/>
      <c r="G37" s="82"/>
      <c r="H37" s="82"/>
      <c r="I37" s="84"/>
      <c r="J37" s="79"/>
      <c r="K37" s="59"/>
      <c r="L37" s="85"/>
      <c r="M37" s="86"/>
    </row>
    <row r="38" customFormat="1" s="87">
      <c r="A38" s="73"/>
      <c r="B38" s="82"/>
      <c r="C38" s="89"/>
      <c r="D38" s="73"/>
      <c r="E38" s="82"/>
      <c r="F38" s="82"/>
      <c r="G38" s="82"/>
      <c r="H38" s="82"/>
      <c r="I38" s="84"/>
      <c r="J38" s="79"/>
      <c r="K38" s="59"/>
      <c r="L38" s="85"/>
      <c r="M38" s="86"/>
    </row>
    <row r="39" customFormat="1" s="87">
      <c r="A39" s="91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85"/>
      <c r="M39" s="86"/>
    </row>
    <row r="40" customFormat="1" s="87">
      <c r="A40" s="73"/>
      <c r="B40" s="74"/>
      <c r="C40" s="75"/>
      <c r="D40" s="73"/>
      <c r="E40" s="76"/>
      <c r="F40" s="77"/>
      <c r="G40" s="77"/>
      <c r="H40" s="77"/>
      <c r="I40" s="78"/>
      <c r="J40" s="79"/>
      <c r="K40" s="76"/>
      <c r="L40" s="85"/>
      <c r="M40" s="86"/>
    </row>
    <row r="41" customFormat="1" s="87">
      <c r="A41" s="82"/>
      <c r="B41" s="82"/>
      <c r="C41" s="83"/>
      <c r="D41" s="73"/>
      <c r="E41" s="82"/>
      <c r="F41" s="82"/>
      <c r="G41" s="82"/>
      <c r="H41" s="82"/>
      <c r="I41" s="84"/>
      <c r="J41" s="79"/>
      <c r="K41" s="59"/>
      <c r="L41" s="85"/>
      <c r="M41" s="86"/>
    </row>
    <row r="42" customFormat="1" s="87">
      <c r="A42" s="73"/>
      <c r="B42" s="82"/>
      <c r="C42" s="88"/>
      <c r="D42" s="73"/>
      <c r="E42" s="82"/>
      <c r="F42" s="82"/>
      <c r="G42" s="82"/>
      <c r="H42" s="82"/>
      <c r="I42" s="84"/>
      <c r="J42" s="79"/>
      <c r="K42" s="59"/>
      <c r="L42" s="85"/>
      <c r="M42" s="86"/>
    </row>
    <row r="43" customFormat="1" s="87">
      <c r="A43" s="82"/>
      <c r="B43" s="82"/>
      <c r="C43" s="89"/>
      <c r="D43" s="73"/>
      <c r="E43" s="82"/>
      <c r="F43" s="82"/>
      <c r="G43" s="82"/>
      <c r="H43" s="82"/>
      <c r="I43" s="84"/>
      <c r="J43" s="79"/>
      <c r="K43" s="59"/>
      <c r="L43" s="85"/>
      <c r="M43" s="86"/>
    </row>
    <row r="44" customFormat="1" s="87">
      <c r="A44" s="73"/>
      <c r="B44" s="82"/>
      <c r="C44" s="89"/>
      <c r="D44" s="73"/>
      <c r="E44" s="82"/>
      <c r="F44" s="82"/>
      <c r="G44" s="82"/>
      <c r="H44" s="82"/>
      <c r="I44" s="84"/>
      <c r="J44" s="79"/>
      <c r="K44" s="59"/>
      <c r="L44" s="85"/>
      <c r="M44" s="86"/>
    </row>
    <row r="45" customFormat="1" s="87">
      <c r="A45" s="82"/>
      <c r="B45" s="82"/>
      <c r="C45" s="89"/>
      <c r="D45" s="73"/>
      <c r="E45" s="82"/>
      <c r="F45" s="82"/>
      <c r="G45" s="82"/>
      <c r="H45" s="82"/>
      <c r="I45" s="84"/>
      <c r="J45" s="79"/>
      <c r="K45" s="59"/>
      <c r="L45" s="85"/>
      <c r="M45" s="86"/>
    </row>
    <row r="46" customFormat="1" s="87">
      <c r="A46" s="73"/>
      <c r="B46" s="82"/>
      <c r="C46" s="90"/>
      <c r="D46" s="73"/>
      <c r="E46" s="82"/>
      <c r="F46" s="82"/>
      <c r="G46" s="82"/>
      <c r="H46" s="82"/>
      <c r="I46" s="84"/>
      <c r="J46" s="79"/>
      <c r="K46" s="59"/>
      <c r="L46" s="85"/>
      <c r="M46" s="86"/>
    </row>
    <row r="47" customFormat="1" s="87">
      <c r="A47" s="82"/>
      <c r="B47" s="82"/>
      <c r="C47" s="89"/>
      <c r="D47" s="73"/>
      <c r="E47" s="82"/>
      <c r="F47" s="82"/>
      <c r="G47" s="82"/>
      <c r="H47" s="82"/>
      <c r="I47" s="84"/>
      <c r="J47" s="79"/>
      <c r="K47" s="59"/>
      <c r="L47" s="85"/>
      <c r="M47" s="86"/>
    </row>
    <row r="48" customFormat="1" s="81">
      <c r="A48" s="73"/>
      <c r="B48" s="82"/>
      <c r="C48" s="89"/>
      <c r="D48" s="73"/>
      <c r="E48" s="82"/>
      <c r="F48" s="82"/>
      <c r="G48" s="82"/>
      <c r="H48" s="82"/>
      <c r="I48" s="84"/>
      <c r="J48" s="79"/>
      <c r="K48" s="59"/>
      <c r="L48" s="85"/>
      <c r="M48" s="86"/>
    </row>
    <row r="49" customFormat="1" s="87">
      <c r="A49" s="82"/>
      <c r="B49" s="82"/>
      <c r="C49" s="89"/>
      <c r="D49" s="73"/>
      <c r="E49" s="82"/>
      <c r="F49" s="82"/>
      <c r="G49" s="82"/>
      <c r="H49" s="82"/>
      <c r="I49" s="84"/>
      <c r="J49" s="79"/>
      <c r="K49" s="59"/>
      <c r="L49" s="85"/>
      <c r="M49" s="86"/>
    </row>
    <row r="50" customFormat="1" s="87">
      <c r="A50" s="73"/>
      <c r="B50" s="82"/>
      <c r="C50" s="89"/>
      <c r="D50" s="73"/>
      <c r="E50" s="82"/>
      <c r="F50" s="82"/>
      <c r="G50" s="82"/>
      <c r="H50" s="82"/>
      <c r="I50" s="84"/>
      <c r="J50" s="79"/>
      <c r="K50" s="59"/>
      <c r="L50" s="85"/>
      <c r="M50" s="86"/>
    </row>
    <row r="51" customFormat="1" s="87">
      <c r="A51" s="82"/>
      <c r="B51" s="82"/>
      <c r="C51" s="89"/>
      <c r="D51" s="73"/>
      <c r="E51" s="82"/>
      <c r="F51" s="82"/>
      <c r="G51" s="82"/>
      <c r="H51" s="82"/>
      <c r="I51" s="84"/>
      <c r="J51" s="79"/>
      <c r="K51" s="59"/>
      <c r="L51" s="85"/>
      <c r="M51" s="86"/>
    </row>
    <row r="52" customFormat="1" s="87">
      <c r="A52" s="73"/>
      <c r="B52" s="82"/>
      <c r="C52" s="89"/>
      <c r="D52" s="73"/>
      <c r="E52" s="82"/>
      <c r="F52" s="82"/>
      <c r="G52" s="82"/>
      <c r="H52" s="82"/>
      <c r="I52" s="84"/>
      <c r="J52" s="79"/>
      <c r="K52" s="59"/>
      <c r="L52" s="85"/>
      <c r="M52" s="86"/>
    </row>
    <row r="53" customFormat="1" s="87">
      <c r="A53" s="82"/>
      <c r="B53" s="82"/>
      <c r="C53" s="89"/>
      <c r="D53" s="73"/>
      <c r="E53" s="82"/>
      <c r="F53" s="82"/>
      <c r="G53" s="82"/>
      <c r="H53" s="82"/>
      <c r="I53" s="84"/>
      <c r="J53" s="79"/>
      <c r="K53" s="59"/>
      <c r="L53" s="85"/>
      <c r="M53" s="86"/>
    </row>
    <row r="54" customFormat="1" s="87">
      <c r="A54" s="73"/>
      <c r="B54" s="82"/>
      <c r="C54" s="89"/>
      <c r="D54" s="73"/>
      <c r="E54" s="82"/>
      <c r="F54" s="82"/>
      <c r="G54" s="82"/>
      <c r="H54" s="82"/>
      <c r="I54" s="84"/>
      <c r="J54" s="79"/>
      <c r="K54" s="59"/>
      <c r="L54" s="85"/>
      <c r="M54" s="86"/>
    </row>
    <row r="55" customFormat="1" s="87">
      <c r="A55" s="82"/>
      <c r="B55" s="82"/>
      <c r="C55" s="89"/>
      <c r="D55" s="73"/>
      <c r="E55" s="82"/>
      <c r="F55" s="82"/>
      <c r="G55" s="82"/>
      <c r="H55" s="82"/>
      <c r="I55" s="84"/>
      <c r="J55" s="79"/>
      <c r="K55" s="59"/>
      <c r="L55" s="85"/>
      <c r="M55" s="86"/>
    </row>
    <row r="56" customFormat="1" s="87">
      <c r="A56" s="73"/>
      <c r="B56" s="82"/>
      <c r="C56" s="90"/>
      <c r="D56" s="73"/>
      <c r="E56" s="82"/>
      <c r="F56" s="82"/>
      <c r="G56" s="82"/>
      <c r="H56" s="82"/>
      <c r="I56" s="84"/>
      <c r="J56" s="79"/>
      <c r="K56" s="59"/>
      <c r="L56" s="85"/>
      <c r="M56" s="86"/>
    </row>
    <row r="57" customFormat="1" s="87">
      <c r="A57" s="82"/>
      <c r="B57" s="82"/>
      <c r="C57" s="89"/>
      <c r="D57" s="73"/>
      <c r="E57" s="82"/>
      <c r="F57" s="82"/>
      <c r="G57" s="82"/>
      <c r="H57" s="82"/>
      <c r="I57" s="84"/>
      <c r="J57" s="79"/>
      <c r="K57" s="59"/>
      <c r="L57" s="85"/>
      <c r="M57" s="86"/>
    </row>
    <row r="58" customFormat="1" s="87">
      <c r="A58" s="73"/>
      <c r="B58" s="82"/>
      <c r="C58" s="89"/>
      <c r="D58" s="73"/>
      <c r="E58" s="82"/>
      <c r="F58" s="82"/>
      <c r="G58" s="82"/>
      <c r="H58" s="82"/>
      <c r="I58" s="84"/>
      <c r="J58" s="79"/>
      <c r="K58" s="59"/>
      <c r="L58" s="85"/>
      <c r="M58" s="86"/>
    </row>
    <row r="59" customFormat="1" s="87">
      <c r="A59" s="82"/>
      <c r="B59" s="82"/>
      <c r="C59" s="89"/>
      <c r="D59" s="73"/>
      <c r="E59" s="82"/>
      <c r="F59" s="82"/>
      <c r="G59" s="82"/>
      <c r="H59" s="82"/>
      <c r="I59" s="84"/>
      <c r="J59" s="79"/>
      <c r="K59" s="59"/>
      <c r="L59" s="85"/>
      <c r="M59" s="86"/>
    </row>
    <row r="60" customFormat="1" s="87">
      <c r="A60" s="73"/>
      <c r="B60" s="82"/>
      <c r="C60" s="89"/>
      <c r="D60" s="73"/>
      <c r="E60" s="82"/>
      <c r="F60" s="82"/>
      <c r="G60" s="82"/>
      <c r="H60" s="82"/>
      <c r="I60" s="84"/>
      <c r="J60" s="79"/>
      <c r="K60" s="59"/>
      <c r="L60" s="85"/>
      <c r="M60" s="86"/>
    </row>
    <row r="61" customFormat="1" s="87">
      <c r="A61" s="82"/>
      <c r="B61" s="92"/>
      <c r="C61" s="93"/>
      <c r="D61" s="73"/>
      <c r="E61" s="82"/>
      <c r="F61" s="94"/>
      <c r="G61" s="82"/>
      <c r="H61" s="82"/>
      <c r="I61" s="84"/>
      <c r="J61" s="79"/>
      <c r="K61" s="59"/>
      <c r="L61" s="85"/>
      <c r="M61" s="86"/>
    </row>
    <row r="62" customFormat="1" s="87">
      <c r="A62" s="73"/>
      <c r="B62" s="82"/>
      <c r="C62" s="90"/>
      <c r="D62" s="73"/>
      <c r="E62" s="82"/>
      <c r="F62" s="82"/>
      <c r="G62" s="82"/>
      <c r="H62" s="82"/>
      <c r="I62" s="84"/>
      <c r="J62" s="79"/>
      <c r="K62" s="59"/>
      <c r="L62" s="85"/>
      <c r="M62" s="86"/>
    </row>
    <row r="63" customFormat="1" s="87">
      <c r="A63" s="82"/>
      <c r="B63" s="82"/>
      <c r="C63" s="89"/>
      <c r="D63" s="73"/>
      <c r="E63" s="82"/>
      <c r="F63" s="82"/>
      <c r="G63" s="82"/>
      <c r="H63" s="82"/>
      <c r="I63" s="84"/>
      <c r="J63" s="79"/>
      <c r="K63" s="59"/>
      <c r="L63" s="85"/>
      <c r="M63" s="86"/>
    </row>
    <row r="64" customFormat="1" s="87">
      <c r="A64" s="73"/>
      <c r="B64" s="82"/>
      <c r="C64" s="89"/>
      <c r="D64" s="73"/>
      <c r="E64" s="82"/>
      <c r="F64" s="82"/>
      <c r="G64" s="82"/>
      <c r="H64" s="82"/>
      <c r="I64" s="84"/>
      <c r="J64" s="79"/>
      <c r="K64" s="59"/>
      <c r="L64" s="85"/>
      <c r="M64" s="86"/>
    </row>
    <row r="65" customFormat="1" s="87">
      <c r="A65" s="82"/>
      <c r="B65" s="82"/>
      <c r="C65" s="89"/>
      <c r="D65" s="73"/>
      <c r="E65" s="82"/>
      <c r="F65" s="82"/>
      <c r="G65" s="82"/>
      <c r="H65" s="82"/>
      <c r="I65" s="84"/>
      <c r="J65" s="79"/>
      <c r="K65" s="59"/>
      <c r="L65" s="85"/>
      <c r="M65" s="86"/>
    </row>
    <row r="66" customFormat="1" s="87">
      <c r="A66" s="73"/>
      <c r="B66" s="82"/>
      <c r="C66" s="95"/>
      <c r="D66" s="73"/>
      <c r="E66" s="82"/>
      <c r="F66" s="82"/>
      <c r="G66" s="82"/>
      <c r="H66" s="82"/>
      <c r="I66" s="84"/>
      <c r="J66" s="79"/>
      <c r="K66" s="59"/>
      <c r="L66" s="85"/>
      <c r="M66" s="86"/>
    </row>
    <row r="67" customFormat="1" s="87">
      <c r="A67" s="82"/>
      <c r="B67" s="82"/>
      <c r="C67" s="95"/>
      <c r="D67" s="73"/>
      <c r="E67" s="82"/>
      <c r="F67" s="82"/>
      <c r="G67" s="82"/>
      <c r="H67" s="82"/>
      <c r="I67" s="84"/>
      <c r="J67" s="79"/>
      <c r="K67" s="59"/>
      <c r="L67" s="85"/>
      <c r="M67" s="86"/>
    </row>
    <row r="68" customFormat="1" s="87">
      <c r="A68" s="82"/>
      <c r="B68" s="82"/>
      <c r="C68" s="95"/>
      <c r="D68" s="73"/>
      <c r="E68" s="82"/>
      <c r="F68" s="82"/>
      <c r="G68" s="82"/>
      <c r="H68" s="82"/>
      <c r="I68" s="84"/>
      <c r="J68" s="79"/>
      <c r="K68" s="59"/>
      <c r="L68" s="85"/>
      <c r="M68" s="86"/>
    </row>
    <row r="69" customFormat="1" s="87">
      <c r="A69" s="82"/>
      <c r="B69" s="82"/>
      <c r="C69" s="61"/>
      <c r="D69" s="73"/>
      <c r="E69" s="82"/>
      <c r="F69" s="82"/>
      <c r="G69" s="82"/>
      <c r="H69" s="82"/>
      <c r="I69" s="84"/>
      <c r="J69" s="79"/>
      <c r="K69" s="59"/>
      <c r="L69" s="85"/>
      <c r="M69" s="86"/>
    </row>
    <row r="70" customFormat="1" s="87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85"/>
      <c r="M70" s="86"/>
    </row>
    <row r="71" customFormat="1" s="87">
      <c r="A71" s="73"/>
      <c r="B71" s="74"/>
      <c r="C71" s="75"/>
      <c r="D71" s="73"/>
      <c r="E71" s="76"/>
      <c r="F71" s="77"/>
      <c r="G71" s="77"/>
      <c r="H71" s="77"/>
      <c r="I71" s="78"/>
      <c r="J71" s="79"/>
      <c r="K71" s="76"/>
      <c r="L71" s="85"/>
      <c r="M71" s="86"/>
    </row>
    <row r="72" customFormat="1" s="87">
      <c r="A72" s="82"/>
      <c r="B72" s="82"/>
      <c r="C72" s="83"/>
      <c r="D72" s="73"/>
      <c r="E72" s="82"/>
      <c r="F72" s="82"/>
      <c r="G72" s="82"/>
      <c r="H72" s="82"/>
      <c r="I72" s="84"/>
      <c r="J72" s="79"/>
      <c r="K72" s="59"/>
      <c r="L72" s="85"/>
      <c r="M72" s="86"/>
    </row>
    <row r="73" customFormat="1" s="87" ht="28.5" customHeight="1">
      <c r="A73" s="82"/>
      <c r="B73" s="94"/>
      <c r="C73" s="96"/>
      <c r="D73" s="73"/>
      <c r="E73" s="82"/>
      <c r="F73" s="94"/>
      <c r="G73" s="82"/>
      <c r="H73" s="94"/>
      <c r="I73" s="84"/>
      <c r="J73" s="79"/>
      <c r="K73" s="59"/>
      <c r="L73" s="85"/>
      <c r="M73" s="86"/>
    </row>
    <row r="74" customFormat="1" s="87">
      <c r="A74" s="73"/>
      <c r="B74" s="82"/>
      <c r="C74" s="88"/>
      <c r="D74" s="73"/>
      <c r="E74" s="82"/>
      <c r="F74" s="82"/>
      <c r="G74" s="82"/>
      <c r="H74" s="82"/>
      <c r="I74" s="84"/>
      <c r="J74" s="79"/>
      <c r="K74" s="59"/>
      <c r="L74" s="85"/>
      <c r="M74" s="86"/>
    </row>
    <row r="75" customFormat="1" s="87">
      <c r="A75" s="82"/>
      <c r="B75" s="82"/>
      <c r="C75" s="89"/>
      <c r="D75" s="73"/>
      <c r="E75" s="82"/>
      <c r="F75" s="82"/>
      <c r="G75" s="82"/>
      <c r="H75" s="82"/>
      <c r="I75" s="84"/>
      <c r="J75" s="79"/>
      <c r="K75" s="59"/>
      <c r="L75" s="85"/>
      <c r="M75" s="86"/>
    </row>
    <row r="76" customFormat="1" s="87">
      <c r="A76" s="82"/>
      <c r="B76" s="82"/>
      <c r="C76" s="89"/>
      <c r="D76" s="73"/>
      <c r="E76" s="82"/>
      <c r="F76" s="82"/>
      <c r="G76" s="82"/>
      <c r="H76" s="82"/>
      <c r="I76" s="84"/>
      <c r="J76" s="79"/>
      <c r="K76" s="59"/>
      <c r="L76" s="85"/>
      <c r="M76" s="86"/>
    </row>
    <row r="77" customFormat="1" s="87">
      <c r="A77" s="73"/>
      <c r="B77" s="82"/>
      <c r="C77" s="89"/>
      <c r="D77" s="73"/>
      <c r="E77" s="82"/>
      <c r="F77" s="82"/>
      <c r="G77" s="82"/>
      <c r="H77" s="82"/>
      <c r="I77" s="84"/>
      <c r="J77" s="79"/>
      <c r="K77" s="59"/>
      <c r="L77" s="85"/>
      <c r="M77" s="86"/>
    </row>
    <row r="78" customFormat="1" s="87">
      <c r="A78" s="82"/>
      <c r="B78" s="82"/>
      <c r="C78" s="90"/>
      <c r="D78" s="73"/>
      <c r="E78" s="82"/>
      <c r="F78" s="82"/>
      <c r="G78" s="82"/>
      <c r="H78" s="82"/>
      <c r="I78" s="84"/>
      <c r="J78" s="79"/>
      <c r="K78" s="59"/>
      <c r="L78" s="85"/>
      <c r="M78" s="86"/>
    </row>
    <row r="79" customFormat="1" s="87">
      <c r="A79" s="82"/>
      <c r="B79" s="82"/>
      <c r="C79" s="89"/>
      <c r="D79" s="73"/>
      <c r="E79" s="82"/>
      <c r="F79" s="82"/>
      <c r="G79" s="82"/>
      <c r="H79" s="82"/>
      <c r="I79" s="84"/>
      <c r="J79" s="79"/>
      <c r="K79" s="59"/>
      <c r="L79" s="85"/>
      <c r="M79" s="86"/>
    </row>
    <row r="80" customFormat="1" s="87">
      <c r="A80" s="73"/>
      <c r="B80" s="82"/>
      <c r="C80" s="89"/>
      <c r="D80" s="73"/>
      <c r="E80" s="82"/>
      <c r="F80" s="82"/>
      <c r="G80" s="82"/>
      <c r="H80" s="82"/>
      <c r="I80" s="84"/>
      <c r="J80" s="79"/>
      <c r="K80" s="59"/>
      <c r="L80" s="85"/>
      <c r="M80" s="86"/>
    </row>
    <row r="81" customFormat="1" s="87">
      <c r="A81" s="82"/>
      <c r="B81" s="82"/>
      <c r="C81" s="89"/>
      <c r="D81" s="73"/>
      <c r="E81" s="82"/>
      <c r="F81" s="82"/>
      <c r="G81" s="82"/>
      <c r="H81" s="82"/>
      <c r="I81" s="84"/>
      <c r="J81" s="79"/>
      <c r="K81" s="59"/>
      <c r="L81" s="85"/>
      <c r="M81" s="86"/>
    </row>
    <row r="82" customFormat="1" s="87">
      <c r="A82" s="82"/>
      <c r="B82" s="82"/>
      <c r="C82" s="89"/>
      <c r="D82" s="73"/>
      <c r="E82" s="82"/>
      <c r="F82" s="82"/>
      <c r="G82" s="82"/>
      <c r="H82" s="82"/>
      <c r="I82" s="84"/>
      <c r="J82" s="79"/>
      <c r="K82" s="59"/>
      <c r="L82" s="85"/>
      <c r="M82" s="86"/>
    </row>
    <row r="83" customFormat="1" s="87">
      <c r="A83" s="73"/>
      <c r="B83" s="82"/>
      <c r="C83" s="89"/>
      <c r="D83" s="73"/>
      <c r="E83" s="82"/>
      <c r="F83" s="82"/>
      <c r="G83" s="82"/>
      <c r="H83" s="82"/>
      <c r="I83" s="84"/>
      <c r="J83" s="79"/>
      <c r="K83" s="59"/>
      <c r="L83" s="85"/>
      <c r="M83" s="86"/>
    </row>
    <row r="84" customFormat="1" s="87">
      <c r="A84" s="82"/>
      <c r="B84" s="82"/>
      <c r="C84" s="89"/>
      <c r="D84" s="73"/>
      <c r="E84" s="82"/>
      <c r="F84" s="82"/>
      <c r="G84" s="82"/>
      <c r="H84" s="82"/>
      <c r="I84" s="84"/>
      <c r="J84" s="79"/>
      <c r="K84" s="59"/>
      <c r="L84" s="85"/>
      <c r="M84" s="86"/>
    </row>
    <row r="85" customFormat="1" s="87">
      <c r="A85" s="82"/>
      <c r="B85" s="82"/>
      <c r="C85" s="61"/>
      <c r="D85" s="73"/>
      <c r="E85" s="82"/>
      <c r="F85" s="82"/>
      <c r="G85" s="82"/>
      <c r="H85" s="82"/>
      <c r="I85" s="84"/>
      <c r="J85" s="79"/>
      <c r="K85" s="59"/>
      <c r="L85" s="85"/>
      <c r="M85" s="86"/>
    </row>
    <row r="86" customFormat="1" s="87">
      <c r="A86" s="73"/>
      <c r="B86" s="82"/>
      <c r="C86" s="90"/>
      <c r="D86" s="73"/>
      <c r="E86" s="82"/>
      <c r="F86" s="82"/>
      <c r="G86" s="82"/>
      <c r="H86" s="82"/>
      <c r="I86" s="84"/>
      <c r="J86" s="79"/>
      <c r="K86" s="59"/>
      <c r="L86" s="85"/>
      <c r="M86" s="86"/>
    </row>
    <row r="87" customFormat="1" s="87">
      <c r="A87" s="82"/>
      <c r="B87" s="82"/>
      <c r="C87" s="89"/>
      <c r="D87" s="73"/>
      <c r="E87" s="82"/>
      <c r="F87" s="82"/>
      <c r="G87" s="82"/>
      <c r="H87" s="82"/>
      <c r="I87" s="84"/>
      <c r="J87" s="79"/>
      <c r="K87" s="59"/>
      <c r="L87" s="97"/>
      <c r="M87" s="86"/>
    </row>
    <row r="88" customFormat="1" s="87">
      <c r="A88" s="82"/>
      <c r="B88" s="82"/>
      <c r="C88" s="89"/>
      <c r="D88" s="73"/>
      <c r="E88" s="82"/>
      <c r="F88" s="82"/>
      <c r="G88" s="82"/>
      <c r="H88" s="82"/>
      <c r="I88" s="84"/>
      <c r="J88" s="79"/>
      <c r="K88" s="59"/>
      <c r="L88" s="97"/>
    </row>
    <row r="89" customFormat="1" s="87">
      <c r="A89" s="73"/>
      <c r="B89" s="82"/>
      <c r="C89" s="95"/>
      <c r="D89" s="73"/>
      <c r="E89" s="82"/>
      <c r="F89" s="82"/>
      <c r="G89" s="82"/>
      <c r="H89" s="82"/>
      <c r="I89" s="84"/>
      <c r="J89" s="79"/>
      <c r="K89" s="59"/>
      <c r="L89" s="97"/>
    </row>
    <row r="90" customFormat="1" s="87">
      <c r="A90" s="82"/>
      <c r="B90" s="82"/>
      <c r="C90" s="95"/>
      <c r="D90" s="73"/>
      <c r="E90" s="82"/>
      <c r="F90" s="82"/>
      <c r="G90" s="82"/>
      <c r="H90" s="82"/>
      <c r="I90" s="84"/>
      <c r="J90" s="79"/>
      <c r="K90" s="59"/>
      <c r="L90" s="97"/>
    </row>
    <row r="91" customFormat="1" s="87">
      <c r="A91" s="82"/>
      <c r="B91" s="82"/>
      <c r="C91" s="89"/>
      <c r="D91" s="73"/>
      <c r="E91" s="82"/>
      <c r="F91" s="82"/>
      <c r="G91" s="82"/>
      <c r="H91" s="82"/>
      <c r="I91" s="84"/>
      <c r="J91" s="79"/>
      <c r="K91" s="59"/>
      <c r="L91" s="97"/>
    </row>
    <row r="92" customFormat="1" s="87">
      <c r="A92" s="82"/>
      <c r="B92" s="82"/>
      <c r="D92" s="98"/>
      <c r="E92" s="92"/>
      <c r="F92" s="92"/>
      <c r="G92" s="92"/>
      <c r="H92" s="92"/>
      <c r="I92" s="92"/>
      <c r="J92" s="99"/>
      <c r="L92" s="97"/>
    </row>
    <row r="93" customFormat="1" s="87">
      <c r="A93" s="91"/>
      <c r="B93" s="91"/>
      <c r="C93" s="91"/>
      <c r="D93" s="91"/>
      <c r="E93" s="91"/>
      <c r="F93" s="91"/>
      <c r="G93" s="91"/>
      <c r="H93" s="91"/>
      <c r="I93" s="91"/>
      <c r="J93" s="91"/>
      <c r="K93" s="91"/>
      <c r="L93" s="97"/>
    </row>
    <row r="94" customFormat="1" s="87">
      <c r="A94" s="73"/>
      <c r="B94" s="74"/>
      <c r="C94" s="75"/>
      <c r="D94" s="73"/>
      <c r="E94" s="76"/>
      <c r="F94" s="77"/>
      <c r="G94" s="77"/>
      <c r="H94" s="77"/>
      <c r="I94" s="78"/>
      <c r="J94" s="79"/>
      <c r="K94" s="76"/>
      <c r="L94" s="97"/>
    </row>
    <row r="95" customFormat="1" s="87">
      <c r="A95" s="82"/>
      <c r="B95" s="82"/>
      <c r="C95" s="83"/>
      <c r="D95" s="73"/>
      <c r="E95" s="82"/>
      <c r="F95" s="82"/>
      <c r="G95" s="82"/>
      <c r="H95" s="82"/>
      <c r="I95" s="84"/>
      <c r="J95" s="79"/>
      <c r="K95" s="59"/>
      <c r="L95" s="97"/>
    </row>
    <row r="96" customFormat="1" s="87" ht="24.0" customHeight="1">
      <c r="A96" s="82"/>
      <c r="B96" s="94"/>
      <c r="C96" s="96"/>
      <c r="D96" s="73"/>
      <c r="E96" s="82"/>
      <c r="F96" s="94"/>
      <c r="G96" s="82"/>
      <c r="H96" s="94"/>
      <c r="I96" s="84"/>
      <c r="J96" s="79"/>
      <c r="K96" s="59"/>
      <c r="L96" s="97"/>
    </row>
    <row r="97" customFormat="1" s="87">
      <c r="A97" s="73"/>
      <c r="B97" s="82"/>
      <c r="C97" s="88"/>
      <c r="D97" s="73"/>
      <c r="E97" s="82"/>
      <c r="F97" s="82"/>
      <c r="G97" s="82"/>
      <c r="H97" s="82"/>
      <c r="I97" s="84"/>
      <c r="J97" s="79"/>
      <c r="K97" s="59"/>
      <c r="L97" s="97"/>
    </row>
    <row r="98" customFormat="1" s="87">
      <c r="A98" s="82"/>
      <c r="B98" s="82"/>
      <c r="C98" s="89"/>
      <c r="D98" s="73"/>
      <c r="E98" s="82"/>
      <c r="F98" s="82"/>
      <c r="G98" s="82"/>
      <c r="H98" s="82"/>
      <c r="I98" s="84"/>
      <c r="J98" s="79"/>
      <c r="K98" s="59"/>
      <c r="L98" s="97"/>
    </row>
    <row r="99" customFormat="1" s="87">
      <c r="A99" s="73"/>
      <c r="B99" s="82"/>
      <c r="C99" s="89"/>
      <c r="D99" s="73"/>
      <c r="E99" s="82"/>
      <c r="F99" s="82"/>
      <c r="G99" s="82"/>
      <c r="H99" s="82"/>
      <c r="I99" s="84"/>
      <c r="J99" s="79"/>
      <c r="K99" s="59"/>
      <c r="L99" s="97"/>
    </row>
    <row r="100" customFormat="1" s="87">
      <c r="A100" s="82"/>
      <c r="B100" s="82"/>
      <c r="C100" s="89"/>
      <c r="D100" s="73"/>
      <c r="E100" s="82"/>
      <c r="F100" s="82"/>
      <c r="G100" s="82"/>
      <c r="H100" s="82"/>
      <c r="I100" s="84"/>
      <c r="J100" s="79"/>
      <c r="K100" s="59"/>
      <c r="L100" s="97"/>
    </row>
    <row r="101" customFormat="1" s="87">
      <c r="A101" s="73"/>
      <c r="B101" s="82"/>
      <c r="C101" s="90"/>
      <c r="D101" s="73"/>
      <c r="E101" s="82"/>
      <c r="F101" s="82"/>
      <c r="G101" s="82"/>
      <c r="H101" s="82"/>
      <c r="I101" s="84"/>
      <c r="J101" s="79"/>
      <c r="K101" s="59"/>
      <c r="L101" s="97"/>
    </row>
    <row r="102" customFormat="1" s="87">
      <c r="A102" s="82"/>
      <c r="B102" s="82"/>
      <c r="C102" s="89"/>
      <c r="D102" s="73"/>
      <c r="E102" s="82"/>
      <c r="F102" s="82"/>
      <c r="G102" s="82"/>
      <c r="H102" s="82"/>
      <c r="I102" s="84"/>
      <c r="J102" s="79"/>
      <c r="K102" s="59"/>
      <c r="L102" s="97"/>
    </row>
    <row r="103" customFormat="1" s="87">
      <c r="A103" s="73"/>
      <c r="B103" s="82"/>
      <c r="C103" s="89"/>
      <c r="D103" s="73"/>
      <c r="E103" s="82"/>
      <c r="F103" s="82"/>
      <c r="G103" s="82"/>
      <c r="H103" s="82"/>
      <c r="I103" s="84"/>
      <c r="J103" s="79"/>
      <c r="K103" s="59"/>
      <c r="L103" s="97"/>
    </row>
    <row r="104" customFormat="1" s="87">
      <c r="A104" s="82"/>
      <c r="B104" s="82"/>
      <c r="C104" s="89"/>
      <c r="D104" s="73"/>
      <c r="E104" s="82"/>
      <c r="F104" s="82"/>
      <c r="G104" s="82"/>
      <c r="H104" s="82"/>
      <c r="I104" s="84"/>
      <c r="J104" s="79"/>
      <c r="K104" s="59"/>
      <c r="L104" s="97"/>
    </row>
    <row r="105" customFormat="1" s="87">
      <c r="A105" s="73"/>
      <c r="B105" s="82"/>
      <c r="C105" s="89"/>
      <c r="D105" s="73"/>
      <c r="E105" s="82"/>
      <c r="F105" s="82"/>
      <c r="G105" s="82"/>
      <c r="H105" s="82"/>
      <c r="I105" s="84"/>
      <c r="J105" s="79"/>
      <c r="K105" s="59"/>
      <c r="L105" s="97"/>
    </row>
    <row r="106" customFormat="1" s="87">
      <c r="A106" s="82"/>
      <c r="B106" s="82"/>
      <c r="C106" s="89"/>
      <c r="D106" s="73"/>
      <c r="E106" s="82"/>
      <c r="F106" s="82"/>
      <c r="G106" s="82"/>
      <c r="H106" s="82"/>
      <c r="I106" s="84"/>
      <c r="J106" s="79"/>
      <c r="K106" s="59"/>
      <c r="L106" s="97"/>
    </row>
    <row r="107" customFormat="1" s="87">
      <c r="A107" s="73"/>
      <c r="B107" s="82"/>
      <c r="C107" s="89"/>
      <c r="D107" s="73"/>
      <c r="E107" s="82"/>
      <c r="F107" s="82"/>
      <c r="G107" s="82"/>
      <c r="H107" s="82"/>
      <c r="I107" s="84"/>
      <c r="J107" s="79"/>
      <c r="K107" s="59"/>
      <c r="L107" s="97"/>
    </row>
    <row r="108" customFormat="1" s="87">
      <c r="A108" s="73"/>
      <c r="B108" s="82"/>
      <c r="C108" s="61"/>
      <c r="D108" s="73"/>
      <c r="E108" s="82"/>
      <c r="F108" s="82"/>
      <c r="G108" s="82"/>
      <c r="H108" s="82"/>
      <c r="I108" s="84"/>
      <c r="J108" s="79"/>
      <c r="K108" s="59"/>
      <c r="L108" s="97"/>
    </row>
    <row r="109" customFormat="1" s="87">
      <c r="A109" s="82"/>
      <c r="B109" s="82"/>
      <c r="C109" s="90"/>
      <c r="D109" s="73"/>
      <c r="E109" s="82"/>
      <c r="F109" s="82"/>
      <c r="G109" s="82"/>
      <c r="H109" s="82"/>
      <c r="I109" s="84"/>
      <c r="J109" s="79"/>
      <c r="K109" s="59"/>
      <c r="L109" s="97"/>
    </row>
    <row r="110" customFormat="1" s="87">
      <c r="A110" s="73"/>
      <c r="B110" s="82"/>
      <c r="C110" s="89"/>
      <c r="D110" s="73"/>
      <c r="E110" s="82"/>
      <c r="F110" s="82"/>
      <c r="G110" s="82"/>
      <c r="H110" s="82"/>
      <c r="I110" s="84"/>
      <c r="J110" s="79"/>
      <c r="K110" s="59"/>
      <c r="L110" s="97"/>
    </row>
    <row r="111" customFormat="1" s="87">
      <c r="A111" s="82"/>
      <c r="B111" s="82"/>
      <c r="C111" s="89"/>
      <c r="D111" s="73"/>
      <c r="E111" s="82"/>
      <c r="F111" s="82"/>
      <c r="G111" s="82"/>
      <c r="H111" s="82"/>
      <c r="I111" s="84"/>
      <c r="J111" s="79"/>
      <c r="K111" s="59"/>
      <c r="L111" s="97"/>
    </row>
    <row r="112" customFormat="1" s="87">
      <c r="A112" s="73"/>
      <c r="B112" s="82"/>
      <c r="C112" s="89"/>
      <c r="D112" s="73"/>
      <c r="E112" s="82"/>
      <c r="F112" s="82"/>
      <c r="G112" s="82"/>
      <c r="H112" s="82"/>
      <c r="I112" s="84"/>
      <c r="J112" s="79"/>
      <c r="K112" s="59"/>
      <c r="L112" s="97"/>
    </row>
    <row r="113" customFormat="1" s="87">
      <c r="A113" s="82"/>
      <c r="B113" s="82"/>
      <c r="C113" s="89"/>
      <c r="D113" s="73"/>
      <c r="E113" s="82"/>
      <c r="F113" s="82"/>
      <c r="G113" s="82"/>
      <c r="H113" s="82"/>
      <c r="I113" s="84"/>
      <c r="J113" s="79"/>
      <c r="K113" s="59"/>
      <c r="L113" s="97"/>
    </row>
    <row r="114" customFormat="1" s="87">
      <c r="A114" s="73"/>
      <c r="B114" s="82"/>
      <c r="C114" s="89"/>
      <c r="D114" s="73"/>
      <c r="E114" s="82"/>
      <c r="F114" s="82"/>
      <c r="G114" s="82"/>
      <c r="H114" s="82"/>
      <c r="I114" s="84"/>
      <c r="J114" s="79"/>
      <c r="K114" s="59"/>
      <c r="L114" s="97"/>
    </row>
    <row r="115" customFormat="1" s="87">
      <c r="A115" s="91"/>
      <c r="B115" s="91"/>
      <c r="C115" s="91"/>
      <c r="D115" s="91"/>
      <c r="E115" s="91"/>
      <c r="F115" s="91"/>
      <c r="G115" s="91"/>
      <c r="H115" s="91"/>
      <c r="I115" s="91"/>
      <c r="J115" s="91"/>
      <c r="K115" s="91"/>
      <c r="L115" s="97"/>
    </row>
    <row r="116" customFormat="1" s="87">
      <c r="A116" s="73"/>
      <c r="B116" s="74"/>
      <c r="C116" s="75"/>
      <c r="D116" s="73"/>
      <c r="E116" s="76"/>
      <c r="F116" s="77"/>
      <c r="G116" s="77"/>
      <c r="H116" s="77"/>
      <c r="I116" s="78"/>
      <c r="J116" s="79"/>
      <c r="K116" s="76"/>
      <c r="L116" s="97"/>
    </row>
    <row r="117" customFormat="1" s="87">
      <c r="A117" s="82"/>
      <c r="B117" s="82"/>
      <c r="C117" s="83"/>
      <c r="D117" s="73"/>
      <c r="E117" s="82"/>
      <c r="F117" s="82"/>
      <c r="G117" s="82"/>
      <c r="H117" s="82"/>
      <c r="I117" s="84"/>
      <c r="J117" s="79"/>
      <c r="K117" s="59"/>
      <c r="L117" s="97"/>
    </row>
    <row r="118" customFormat="1" s="87">
      <c r="A118" s="73"/>
      <c r="B118" s="82"/>
      <c r="C118" s="88"/>
      <c r="D118" s="73"/>
      <c r="E118" s="82"/>
      <c r="F118" s="82"/>
      <c r="G118" s="82"/>
      <c r="H118" s="82"/>
      <c r="I118" s="84"/>
      <c r="J118" s="79"/>
      <c r="K118" s="59"/>
      <c r="L118" s="97"/>
    </row>
    <row r="119" customFormat="1" s="87">
      <c r="A119" s="82"/>
      <c r="B119" s="82"/>
      <c r="C119" s="89"/>
      <c r="D119" s="73"/>
      <c r="E119" s="82"/>
      <c r="F119" s="82"/>
      <c r="G119" s="82"/>
      <c r="H119" s="82"/>
      <c r="I119" s="84"/>
      <c r="J119" s="79"/>
      <c r="K119" s="59"/>
      <c r="L119" s="97"/>
    </row>
    <row r="120" customFormat="1" s="87">
      <c r="A120" s="73"/>
      <c r="B120" s="82"/>
      <c r="C120" s="89"/>
      <c r="D120" s="73"/>
      <c r="E120" s="82"/>
      <c r="F120" s="82"/>
      <c r="G120" s="82"/>
      <c r="H120" s="82"/>
      <c r="I120" s="84"/>
      <c r="J120" s="79"/>
      <c r="K120" s="59"/>
      <c r="L120" s="97"/>
    </row>
    <row r="121" customFormat="1" s="87">
      <c r="A121" s="82"/>
      <c r="B121" s="82"/>
      <c r="C121" s="89"/>
      <c r="D121" s="73"/>
      <c r="E121" s="82"/>
      <c r="F121" s="82"/>
      <c r="G121" s="82"/>
      <c r="H121" s="82"/>
      <c r="I121" s="84"/>
      <c r="J121" s="79"/>
      <c r="K121" s="59"/>
      <c r="L121" s="97"/>
    </row>
    <row r="122" customFormat="1" s="87">
      <c r="A122" s="73"/>
      <c r="B122" s="82"/>
      <c r="C122" s="90"/>
      <c r="D122" s="73"/>
      <c r="E122" s="82"/>
      <c r="F122" s="82"/>
      <c r="G122" s="82"/>
      <c r="H122" s="82"/>
      <c r="I122" s="84"/>
      <c r="J122" s="79"/>
      <c r="K122" s="59"/>
      <c r="L122" s="97"/>
    </row>
    <row r="123" customFormat="1" s="87">
      <c r="A123" s="82"/>
      <c r="B123" s="82"/>
      <c r="C123" s="89"/>
      <c r="D123" s="73"/>
      <c r="E123" s="82"/>
      <c r="F123" s="82"/>
      <c r="G123" s="82"/>
      <c r="H123" s="82"/>
      <c r="I123" s="84"/>
      <c r="J123" s="79"/>
      <c r="K123" s="59"/>
      <c r="L123" s="97"/>
    </row>
    <row r="124" customFormat="1" s="87">
      <c r="A124" s="73"/>
      <c r="B124" s="82"/>
      <c r="C124" s="89"/>
      <c r="D124" s="73"/>
      <c r="E124" s="82"/>
      <c r="F124" s="82"/>
      <c r="G124" s="82"/>
      <c r="H124" s="82"/>
      <c r="I124" s="84"/>
      <c r="J124" s="79"/>
      <c r="K124" s="59"/>
      <c r="L124" s="97"/>
    </row>
    <row r="125" customFormat="1" s="87">
      <c r="A125" s="82"/>
      <c r="B125" s="82"/>
      <c r="C125" s="94"/>
      <c r="D125" s="73"/>
      <c r="E125" s="82"/>
      <c r="F125" s="82"/>
      <c r="G125" s="82"/>
      <c r="H125" s="82"/>
      <c r="I125" s="84"/>
      <c r="J125" s="79"/>
      <c r="K125" s="100"/>
      <c r="L125" s="97"/>
    </row>
    <row r="126" customFormat="1" s="87">
      <c r="A126" s="73"/>
      <c r="B126" s="77"/>
      <c r="C126" s="101"/>
      <c r="D126" s="73"/>
      <c r="E126" s="77"/>
      <c r="F126" s="77"/>
      <c r="G126" s="77"/>
      <c r="H126" s="77"/>
      <c r="I126" s="78"/>
      <c r="J126" s="79"/>
      <c r="K126" s="76"/>
      <c r="L126" s="97"/>
    </row>
    <row r="127" customFormat="1" s="87">
      <c r="A127" s="82"/>
      <c r="B127" s="77"/>
      <c r="C127" s="102"/>
      <c r="D127" s="73"/>
      <c r="E127" s="77"/>
      <c r="F127" s="77"/>
      <c r="G127" s="77"/>
      <c r="H127" s="77"/>
      <c r="I127" s="78"/>
      <c r="J127" s="79"/>
      <c r="K127" s="76"/>
      <c r="L127" s="97"/>
    </row>
    <row r="128" customFormat="1" s="87">
      <c r="A128" s="82"/>
      <c r="B128" s="77"/>
      <c r="C128" s="101"/>
      <c r="D128" s="73"/>
      <c r="E128" s="77"/>
      <c r="F128" s="77"/>
      <c r="G128" s="77"/>
      <c r="H128" s="77"/>
      <c r="I128" s="78"/>
      <c r="J128" s="79"/>
      <c r="K128" s="76"/>
      <c r="L128" s="97"/>
    </row>
    <row r="129" customFormat="1" s="87">
      <c r="A129" s="82"/>
      <c r="B129" s="77"/>
      <c r="C129" s="61"/>
      <c r="D129" s="73"/>
      <c r="E129" s="82"/>
      <c r="F129" s="82"/>
      <c r="G129" s="82"/>
      <c r="H129" s="82"/>
      <c r="I129" s="84"/>
      <c r="J129" s="79"/>
      <c r="K129" s="76"/>
      <c r="L129" s="97"/>
    </row>
    <row r="130" customFormat="1" s="87">
      <c r="A130" s="73"/>
      <c r="B130" s="82"/>
      <c r="C130" s="90"/>
      <c r="D130" s="73"/>
      <c r="E130" s="82"/>
      <c r="F130" s="82"/>
      <c r="G130" s="82"/>
      <c r="H130" s="82"/>
      <c r="I130" s="84"/>
      <c r="J130" s="79"/>
      <c r="K130" s="59"/>
      <c r="L130" s="97"/>
      <c r="M130" s="103"/>
    </row>
    <row r="131" customFormat="1" s="87">
      <c r="A131" s="82"/>
      <c r="B131" s="82"/>
      <c r="C131" s="89"/>
      <c r="D131" s="73"/>
      <c r="E131" s="82"/>
      <c r="F131" s="82"/>
      <c r="G131" s="82"/>
      <c r="H131" s="82"/>
      <c r="I131" s="84"/>
      <c r="J131" s="79"/>
      <c r="K131" s="59"/>
      <c r="L131" s="97"/>
      <c r="M131" s="103"/>
    </row>
    <row r="132" customFormat="1" s="87">
      <c r="A132" s="73"/>
      <c r="B132" s="82"/>
      <c r="C132" s="89"/>
      <c r="D132" s="73"/>
      <c r="E132" s="82"/>
      <c r="F132" s="82"/>
      <c r="G132" s="82"/>
      <c r="H132" s="82"/>
      <c r="I132" s="84"/>
      <c r="J132" s="79"/>
      <c r="K132" s="59"/>
      <c r="L132" s="97"/>
      <c r="M132" s="103"/>
    </row>
    <row r="133" customFormat="1" s="87">
      <c r="A133" s="82"/>
      <c r="B133" s="82"/>
      <c r="C133" s="89"/>
      <c r="D133" s="73"/>
      <c r="E133" s="82"/>
      <c r="F133" s="82"/>
      <c r="G133" s="82"/>
      <c r="H133" s="82"/>
      <c r="I133" s="84"/>
      <c r="J133" s="79"/>
      <c r="K133" s="59"/>
      <c r="L133" s="97"/>
      <c r="M133" s="103"/>
    </row>
    <row r="134" customFormat="1" s="87">
      <c r="A134" s="73"/>
      <c r="B134" s="82"/>
      <c r="C134" s="89"/>
      <c r="D134" s="73"/>
      <c r="E134" s="82"/>
      <c r="F134" s="82"/>
      <c r="G134" s="82"/>
      <c r="H134" s="82"/>
      <c r="I134" s="84"/>
      <c r="J134" s="79"/>
      <c r="K134" s="59"/>
      <c r="L134" s="97"/>
      <c r="M134" s="103"/>
    </row>
    <row r="135" customFormat="1" s="87">
      <c r="A135" s="82"/>
      <c r="B135" s="82"/>
      <c r="C135" s="95"/>
      <c r="D135" s="73"/>
      <c r="E135" s="82"/>
      <c r="F135" s="82"/>
      <c r="G135" s="82"/>
      <c r="H135" s="82"/>
      <c r="I135" s="84"/>
      <c r="J135" s="79"/>
      <c r="K135" s="59"/>
      <c r="L135" s="97"/>
      <c r="M135" s="103"/>
    </row>
    <row r="136" customFormat="1" s="87">
      <c r="A136" s="82"/>
      <c r="B136" s="82"/>
      <c r="C136" s="95"/>
      <c r="D136" s="73"/>
      <c r="E136" s="82"/>
      <c r="F136" s="94"/>
      <c r="G136" s="82"/>
      <c r="H136" s="82"/>
      <c r="I136" s="84"/>
      <c r="J136" s="79"/>
      <c r="K136" s="59"/>
      <c r="L136" s="97"/>
      <c r="M136" s="103"/>
    </row>
    <row r="137" customFormat="1" s="93" ht="48.75" customHeight="1">
      <c r="A137" s="104"/>
      <c r="B137" s="104"/>
      <c r="D137" s="105"/>
      <c r="E137" s="104"/>
      <c r="F137" s="104"/>
      <c r="G137" s="104"/>
      <c r="H137" s="104"/>
      <c r="I137" s="104"/>
      <c r="J137" s="99"/>
      <c r="L137" s="97"/>
    </row>
    <row r="138" customFormat="1" s="93" ht="48.75" customHeight="1">
      <c r="A138" s="104"/>
      <c r="B138" s="104"/>
      <c r="D138" s="105"/>
      <c r="E138" s="104"/>
      <c r="F138" s="104"/>
      <c r="G138" s="104"/>
      <c r="H138" s="104"/>
      <c r="I138" s="104"/>
      <c r="J138" s="99"/>
      <c r="L138" s="97"/>
    </row>
    <row r="139" customFormat="1" s="93" ht="48.75" customHeight="1">
      <c r="A139" s="104"/>
      <c r="B139" s="104"/>
      <c r="D139" s="105"/>
      <c r="E139" s="104"/>
      <c r="F139" s="104"/>
      <c r="G139" s="104"/>
      <c r="H139" s="104"/>
      <c r="I139" s="104"/>
      <c r="J139" s="99"/>
      <c r="L139" s="97"/>
    </row>
  </sheetData>
  <mergeCells count="18">
    <mergeCell ref="A115:K115"/>
    <mergeCell ref="A93:K93"/>
    <mergeCell ref="A3:J3"/>
    <mergeCell ref="A1:K1"/>
    <mergeCell ref="A39:K39"/>
    <mergeCell ref="A70:K70"/>
    <mergeCell ref="F8:K8"/>
    <mergeCell ref="F9:K9"/>
    <mergeCell ref="A2:K2"/>
    <mergeCell ref="A4:K4"/>
    <mergeCell ref="A5:E5"/>
    <mergeCell ref="A6:E6"/>
    <mergeCell ref="A7:E7"/>
    <mergeCell ref="A8:E8"/>
    <mergeCell ref="A9:E9"/>
    <mergeCell ref="F5:K5"/>
    <mergeCell ref="F6:K6"/>
    <mergeCell ref="F7:K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a="http://schemas.openxmlformats.org/drawingml/2006/main" xmlns:c="http://schemas.openxmlformats.org/drawingml/2006/chart" xmlns:dgm="http://schemas.openxmlformats.org/drawingml/2006/diagram" xmlns:dsp="http://schemas.microsoft.com/office/drawing/2008/diagram" xmlns:mc="http://schemas.openxmlformats.org/markup-compatibility/2006" xmlns:o="urn:schemas-microsoft-com:office:office" xmlns:v="urn:schemas-microsoft-com:vml" xmlns:x14="http://schemas.microsoft.com/office/spreadsheetml/2009/9/main" xmlns:x15ac="http://schemas.microsoft.com/office/spreadsheetml/2010/11/ac" xmlns:xdr="http://schemas.openxmlformats.org/drawingml/2006/spreadsheetDrawing" xmlns:xm="http://schemas.microsoft.com/office/excel/2006/main" xmlns:x="urn:schemas-microsoft-com:office:excel">
  <sheetViews>
    <sheetView topLeftCell="A132" zoomScale="85" zoomScaleNormal="85" workbookViewId="0" rightToLeft="0">
      <selection activeCell="C140" sqref="C140"/>
    </sheetView>
  </sheetViews>
  <sheetFormatPr defaultRowHeight="12.75"/>
  <cols>
    <col min="1" max="1" width="7.571428571428571" style="22" customWidth="1"/>
    <col min="2" max="2" width="20.0" style="22" customWidth="1"/>
    <col min="3" max="3" width="73.57142857142857" customWidth="1"/>
    <col min="4" max="4" width="5.0" style="10" customWidth="1"/>
    <col min="5" max="5" width="7.714285714285714" style="22" customWidth="1"/>
    <col min="6" max="6" width="9.142857142857142" style="22"/>
    <col min="7" max="7" width="8.571428571428571" style="22" customWidth="1"/>
    <col min="8" max="8" width="6.714285714285714" style="22" customWidth="1"/>
    <col min="9" max="9" width="12.571428571428571" style="22" customWidth="1"/>
    <col min="10" max="10" width="17.142857142857142" style="13" customWidth="1"/>
    <col min="11" max="11" width="27.0" customWidth="1"/>
    <col min="12" max="12" width="27.0" style="4" customWidth="1"/>
    <col min="13" max="13" width="15.142857142857142" customWidth="1"/>
  </cols>
  <sheetData>
    <row r="1" ht="20.25">
      <c r="A1" s="56" t="s">
        <v>97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ht="15.75">
      <c r="A2" s="41" t="s">
        <v>98</v>
      </c>
      <c r="B2" s="42"/>
      <c r="C2" s="42"/>
      <c r="D2" s="42"/>
      <c r="E2" s="42"/>
      <c r="F2" s="42"/>
      <c r="G2" s="42"/>
      <c r="H2" s="42"/>
      <c r="I2" s="42"/>
      <c r="J2" s="42"/>
      <c r="K2" s="43"/>
    </row>
    <row r="3" ht="15.75">
      <c r="A3" s="54" t="s">
        <v>99</v>
      </c>
      <c r="B3" s="55"/>
      <c r="C3" s="55"/>
      <c r="D3" s="55"/>
      <c r="E3" s="55"/>
      <c r="F3" s="55"/>
      <c r="G3" s="55"/>
      <c r="H3" s="55"/>
      <c r="I3" s="55"/>
      <c r="J3" s="55"/>
      <c r="K3" s="36"/>
    </row>
    <row r="4" ht="16.5" thickBot="1">
      <c r="A4" s="44" t="s">
        <v>100</v>
      </c>
      <c r="B4" s="45"/>
      <c r="C4" s="45"/>
      <c r="D4" s="45"/>
      <c r="E4" s="45"/>
      <c r="F4" s="45"/>
      <c r="G4" s="45"/>
      <c r="H4" s="45"/>
      <c r="I4" s="45"/>
      <c r="J4" s="45"/>
      <c r="K4" s="46"/>
    </row>
    <row r="5" ht="15.75">
      <c r="A5" s="47" t="s">
        <v>101</v>
      </c>
      <c r="B5" s="48"/>
      <c r="C5" s="48"/>
      <c r="D5" s="48"/>
      <c r="E5" s="48"/>
      <c r="F5" s="48" t="s">
        <v>124</v>
      </c>
      <c r="G5" s="48"/>
      <c r="H5" s="48"/>
      <c r="I5" s="48"/>
      <c r="J5" s="48"/>
      <c r="K5" s="51"/>
    </row>
    <row r="6" ht="15.75">
      <c r="A6" s="49" t="s">
        <v>102</v>
      </c>
      <c r="B6" s="37"/>
      <c r="C6" s="37"/>
      <c r="D6" s="37"/>
      <c r="E6" s="37"/>
      <c r="F6" s="37" t="s">
        <v>125</v>
      </c>
      <c r="G6" s="37"/>
      <c r="H6" s="37"/>
      <c r="I6" s="37"/>
      <c r="J6" s="37"/>
      <c r="K6" s="38"/>
    </row>
    <row r="7" ht="15.75">
      <c r="A7" s="49" t="s">
        <v>114</v>
      </c>
      <c r="B7" s="37"/>
      <c r="C7" s="37"/>
      <c r="D7" s="37"/>
      <c r="E7" s="37"/>
      <c r="F7" s="37" t="s">
        <v>117</v>
      </c>
      <c r="G7" s="37"/>
      <c r="H7" s="37"/>
      <c r="I7" s="37"/>
      <c r="J7" s="37"/>
      <c r="K7" s="38"/>
    </row>
    <row r="8" ht="15.75">
      <c r="A8" s="49" t="s">
        <v>103</v>
      </c>
      <c r="B8" s="37"/>
      <c r="C8" s="37"/>
      <c r="D8" s="37"/>
      <c r="E8" s="37"/>
      <c r="F8" s="37" t="s">
        <v>116</v>
      </c>
      <c r="G8" s="37"/>
      <c r="H8" s="37"/>
      <c r="I8" s="37"/>
      <c r="J8" s="37"/>
      <c r="K8" s="38"/>
    </row>
    <row r="9" ht="16.5" thickBot="1">
      <c r="A9" s="50" t="s">
        <v>126</v>
      </c>
      <c r="B9" s="39"/>
      <c r="C9" s="39"/>
      <c r="D9" s="39"/>
      <c r="E9" s="39"/>
      <c r="F9" s="39" t="s">
        <v>115</v>
      </c>
      <c r="G9" s="39"/>
      <c r="H9" s="39"/>
      <c r="I9" s="39"/>
      <c r="J9" s="39"/>
      <c r="K9" s="40"/>
    </row>
    <row r="10" ht="25.5">
      <c r="A10" s="20" t="s">
        <v>0</v>
      </c>
      <c r="B10" s="20" t="s">
        <v>1</v>
      </c>
      <c r="C10" s="2" t="s">
        <v>2</v>
      </c>
      <c r="D10" s="67" t="s">
        <v>3</v>
      </c>
      <c r="E10" s="20" t="s">
        <v>4</v>
      </c>
      <c r="F10" s="20" t="s">
        <v>5</v>
      </c>
      <c r="G10" s="20" t="s">
        <v>6</v>
      </c>
      <c r="H10" s="20"/>
      <c r="I10" s="20" t="s">
        <v>7</v>
      </c>
      <c r="J10" s="23" t="s">
        <v>8</v>
      </c>
      <c r="K10" s="2" t="s">
        <v>52</v>
      </c>
    </row>
    <row r="11">
      <c r="A11" s="52" t="s">
        <v>54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</row>
    <row r="12" customFormat="1" s="26" ht="25.5">
      <c r="A12" s="9">
        <v>1</v>
      </c>
      <c r="B12" s="14" t="s">
        <v>76</v>
      </c>
      <c r="C12" s="25" t="s">
        <v>77</v>
      </c>
      <c r="D12" s="9">
        <v>1</v>
      </c>
      <c r="E12" s="6"/>
      <c r="F12" s="7" t="s">
        <v>78</v>
      </c>
      <c r="G12" s="7"/>
      <c r="H12" s="7"/>
      <c r="I12" s="8">
        <v>17600000</v>
      </c>
      <c r="J12" s="11">
        <f>I12*D12</f>
        <v>17600000</v>
      </c>
      <c r="K12" s="6"/>
      <c r="L12" s="5"/>
    </row>
    <row r="13" customFormat="1" s="15" ht="51.0">
      <c r="A13" s="16">
        <v>2</v>
      </c>
      <c r="B13" s="16" t="s">
        <v>9</v>
      </c>
      <c r="C13" s="28" t="s">
        <v>65</v>
      </c>
      <c r="D13" s="9">
        <v>1</v>
      </c>
      <c r="E13" s="16" t="s">
        <v>10</v>
      </c>
      <c r="F13" s="16" t="s">
        <v>11</v>
      </c>
      <c r="G13" s="16">
        <v>9</v>
      </c>
      <c r="H13" s="16" t="s">
        <v>12</v>
      </c>
      <c r="I13" s="17">
        <v>5200000</v>
      </c>
      <c r="J13" s="11">
        <f>I13*D13</f>
        <v>5200000</v>
      </c>
      <c r="K13" s="27" t="s">
        <v>53</v>
      </c>
      <c r="L13" s="24"/>
      <c r="M13" s="29"/>
    </row>
    <row r="14" customFormat="1" s="15" ht="89.25">
      <c r="A14" s="9">
        <v>3</v>
      </c>
      <c r="B14" s="16" t="s">
        <v>13</v>
      </c>
      <c r="C14" s="30" t="s">
        <v>60</v>
      </c>
      <c r="D14" s="9">
        <v>1</v>
      </c>
      <c r="E14" s="16" t="s">
        <v>10</v>
      </c>
      <c r="F14" s="16" t="s">
        <v>11</v>
      </c>
      <c r="G14" s="16">
        <v>9</v>
      </c>
      <c r="H14" s="16" t="s">
        <v>12</v>
      </c>
      <c r="I14" s="17">
        <v>4587000</v>
      </c>
      <c r="J14" s="11">
        <f>I14*D14</f>
        <v>4587000</v>
      </c>
      <c r="K14" s="27"/>
      <c r="L14" s="24"/>
      <c r="M14" s="29"/>
    </row>
    <row r="15" customFormat="1" s="15" ht="38.25">
      <c r="A15" s="16">
        <v>4</v>
      </c>
      <c r="B15" s="16" t="s">
        <v>14</v>
      </c>
      <c r="C15" s="31" t="s">
        <v>61</v>
      </c>
      <c r="D15" s="9">
        <v>1</v>
      </c>
      <c r="E15" s="16" t="s">
        <v>16</v>
      </c>
      <c r="F15" s="16" t="s">
        <v>11</v>
      </c>
      <c r="G15" s="16">
        <v>9</v>
      </c>
      <c r="H15" s="16" t="s">
        <v>12</v>
      </c>
      <c r="I15" s="17">
        <v>663000</v>
      </c>
      <c r="J15" s="11">
        <f>I15*D15</f>
        <v>663000</v>
      </c>
      <c r="K15" s="27"/>
      <c r="L15" s="24"/>
      <c r="M15" s="29"/>
    </row>
    <row r="16" customFormat="1" s="15" ht="25.5">
      <c r="A16" s="9">
        <v>5</v>
      </c>
      <c r="B16" s="16" t="s">
        <v>17</v>
      </c>
      <c r="C16" s="31" t="s">
        <v>62</v>
      </c>
      <c r="D16" s="9">
        <v>3</v>
      </c>
      <c r="E16" s="16" t="s">
        <v>10</v>
      </c>
      <c r="F16" s="16" t="s">
        <v>11</v>
      </c>
      <c r="G16" s="16">
        <v>9</v>
      </c>
      <c r="H16" s="16" t="s">
        <v>12</v>
      </c>
      <c r="I16" s="17">
        <v>1326000</v>
      </c>
      <c r="J16" s="11">
        <f>I16*D16</f>
        <v>3978000</v>
      </c>
      <c r="K16" s="27"/>
      <c r="L16" s="24"/>
      <c r="M16" s="29"/>
    </row>
    <row r="17" customFormat="1" s="15" ht="51.0">
      <c r="A17" s="16">
        <v>6</v>
      </c>
      <c r="B17" s="16" t="s">
        <v>18</v>
      </c>
      <c r="C17" s="31" t="s">
        <v>19</v>
      </c>
      <c r="D17" s="9">
        <v>1</v>
      </c>
      <c r="E17" s="16" t="s">
        <v>10</v>
      </c>
      <c r="F17" s="16" t="s">
        <v>11</v>
      </c>
      <c r="G17" s="16">
        <v>9</v>
      </c>
      <c r="H17" s="16" t="s">
        <v>12</v>
      </c>
      <c r="I17" s="17">
        <v>1246000</v>
      </c>
      <c r="J17" s="11">
        <f>I17*D17</f>
        <v>1246000</v>
      </c>
      <c r="K17" s="27"/>
      <c r="L17" s="24"/>
      <c r="M17" s="29"/>
    </row>
    <row r="18" customFormat="1" s="15" ht="63.75">
      <c r="A18" s="9">
        <v>7</v>
      </c>
      <c r="B18" s="16" t="s">
        <v>21</v>
      </c>
      <c r="C18" s="32" t="s">
        <v>63</v>
      </c>
      <c r="D18" s="9">
        <v>1</v>
      </c>
      <c r="E18" s="16" t="s">
        <v>16</v>
      </c>
      <c r="F18" s="16" t="s">
        <v>11</v>
      </c>
      <c r="G18" s="16">
        <v>9</v>
      </c>
      <c r="H18" s="16" t="s">
        <v>12</v>
      </c>
      <c r="I18" s="17">
        <v>2547000</v>
      </c>
      <c r="J18" s="11">
        <f>I18*D18</f>
        <v>2547000</v>
      </c>
      <c r="K18" s="27"/>
      <c r="L18" s="24"/>
      <c r="M18" s="29"/>
    </row>
    <row r="19" customFormat="1" s="15" ht="38.25">
      <c r="A19" s="16">
        <v>8</v>
      </c>
      <c r="B19" s="16" t="s">
        <v>14</v>
      </c>
      <c r="C19" s="31" t="s">
        <v>61</v>
      </c>
      <c r="D19" s="9">
        <v>3</v>
      </c>
      <c r="E19" s="16" t="s">
        <v>16</v>
      </c>
      <c r="F19" s="16" t="s">
        <v>11</v>
      </c>
      <c r="G19" s="16">
        <v>9</v>
      </c>
      <c r="H19" s="16" t="s">
        <v>12</v>
      </c>
      <c r="I19" s="17">
        <v>663000</v>
      </c>
      <c r="J19" s="11">
        <f>I19*D19</f>
        <v>1989000</v>
      </c>
      <c r="K19" s="27"/>
      <c r="L19" s="24"/>
      <c r="M19" s="29"/>
    </row>
    <row r="20" customFormat="1" s="15" ht="63.75">
      <c r="A20" s="9">
        <v>9</v>
      </c>
      <c r="B20" s="16" t="s">
        <v>22</v>
      </c>
      <c r="C20" s="31" t="s">
        <v>64</v>
      </c>
      <c r="D20" s="9">
        <v>1</v>
      </c>
      <c r="E20" s="16" t="s">
        <v>20</v>
      </c>
      <c r="F20" s="16" t="s">
        <v>11</v>
      </c>
      <c r="G20" s="16">
        <v>9</v>
      </c>
      <c r="H20" s="16" t="s">
        <v>12</v>
      </c>
      <c r="I20" s="17">
        <v>20174000</v>
      </c>
      <c r="J20" s="11">
        <f>I20*D20</f>
        <v>20174000</v>
      </c>
      <c r="K20" s="27"/>
      <c r="L20" s="24"/>
      <c r="M20" s="29"/>
    </row>
    <row r="21" customFormat="1" s="15" ht="25.5">
      <c r="A21" s="16">
        <v>10</v>
      </c>
      <c r="B21" s="16" t="s">
        <v>23</v>
      </c>
      <c r="C21" s="31" t="s">
        <v>66</v>
      </c>
      <c r="D21" s="9">
        <v>1</v>
      </c>
      <c r="E21" s="16" t="s">
        <v>24</v>
      </c>
      <c r="F21" s="16" t="s">
        <v>11</v>
      </c>
      <c r="G21" s="16">
        <v>11</v>
      </c>
      <c r="H21" s="16" t="s">
        <v>12</v>
      </c>
      <c r="I21" s="17">
        <v>18390000</v>
      </c>
      <c r="J21" s="11">
        <f>I21*D21</f>
        <v>18390000</v>
      </c>
      <c r="K21" s="27"/>
      <c r="L21" s="24"/>
      <c r="M21" s="29"/>
    </row>
    <row r="22" customFormat="1" s="15" ht="38.25">
      <c r="A22" s="9">
        <v>11</v>
      </c>
      <c r="B22" s="16" t="s">
        <v>25</v>
      </c>
      <c r="C22" s="31" t="s">
        <v>67</v>
      </c>
      <c r="D22" s="9">
        <v>1</v>
      </c>
      <c r="E22" s="16" t="s">
        <v>24</v>
      </c>
      <c r="F22" s="16" t="s">
        <v>11</v>
      </c>
      <c r="G22" s="16">
        <v>9</v>
      </c>
      <c r="H22" s="16" t="s">
        <v>12</v>
      </c>
      <c r="I22" s="17">
        <v>8927000</v>
      </c>
      <c r="J22" s="11">
        <f>I22*D22</f>
        <v>8927000</v>
      </c>
      <c r="K22" s="27"/>
      <c r="L22" s="24"/>
      <c r="M22" s="29"/>
    </row>
    <row r="23" customFormat="1" s="15" ht="25.5">
      <c r="A23" s="16">
        <v>12</v>
      </c>
      <c r="B23" s="16" t="s">
        <v>26</v>
      </c>
      <c r="C23" s="31" t="s">
        <v>68</v>
      </c>
      <c r="D23" s="9">
        <v>1</v>
      </c>
      <c r="E23" s="16" t="s">
        <v>24</v>
      </c>
      <c r="F23" s="16" t="s">
        <v>11</v>
      </c>
      <c r="G23" s="16">
        <v>9</v>
      </c>
      <c r="H23" s="16" t="s">
        <v>12</v>
      </c>
      <c r="I23" s="17">
        <v>3525000</v>
      </c>
      <c r="J23" s="11">
        <f>I23*D23</f>
        <v>3525000</v>
      </c>
      <c r="K23" s="27"/>
      <c r="L23" s="24"/>
      <c r="M23" s="29"/>
    </row>
    <row r="24" customFormat="1" s="15" ht="51.0">
      <c r="A24" s="9">
        <v>13</v>
      </c>
      <c r="B24" s="16" t="s">
        <v>27</v>
      </c>
      <c r="C24" s="31" t="s">
        <v>69</v>
      </c>
      <c r="D24" s="9">
        <v>1</v>
      </c>
      <c r="E24" s="16" t="s">
        <v>24</v>
      </c>
      <c r="F24" s="16" t="s">
        <v>28</v>
      </c>
      <c r="G24" s="16">
        <v>9</v>
      </c>
      <c r="H24" s="16" t="s">
        <v>12</v>
      </c>
      <c r="I24" s="17">
        <v>841000</v>
      </c>
      <c r="J24" s="11">
        <f>I24*D24</f>
        <v>841000</v>
      </c>
      <c r="K24" s="27"/>
      <c r="L24" s="24"/>
      <c r="M24" s="29"/>
    </row>
    <row r="25" customFormat="1" s="15" ht="51.0">
      <c r="A25" s="16">
        <v>14</v>
      </c>
      <c r="B25" s="16" t="s">
        <v>29</v>
      </c>
      <c r="C25" s="31" t="s">
        <v>70</v>
      </c>
      <c r="D25" s="9">
        <v>1</v>
      </c>
      <c r="E25" s="16" t="s">
        <v>24</v>
      </c>
      <c r="F25" s="16" t="s">
        <v>30</v>
      </c>
      <c r="G25" s="16">
        <v>9</v>
      </c>
      <c r="H25" s="16" t="s">
        <v>12</v>
      </c>
      <c r="I25" s="17">
        <v>6747000</v>
      </c>
      <c r="J25" s="11">
        <f>I25*D25</f>
        <v>6747000</v>
      </c>
      <c r="K25" s="27"/>
      <c r="L25" s="24"/>
      <c r="M25" s="29"/>
    </row>
    <row r="26" customFormat="1" s="15" ht="25.5">
      <c r="A26" s="9">
        <v>15</v>
      </c>
      <c r="B26" s="16" t="s">
        <v>31</v>
      </c>
      <c r="C26" s="31" t="s">
        <v>71</v>
      </c>
      <c r="D26" s="9">
        <v>1</v>
      </c>
      <c r="E26" s="16" t="s">
        <v>24</v>
      </c>
      <c r="F26" s="16" t="s">
        <v>11</v>
      </c>
      <c r="G26" s="16">
        <v>9</v>
      </c>
      <c r="H26" s="16" t="s">
        <v>12</v>
      </c>
      <c r="I26" s="17">
        <v>1124000</v>
      </c>
      <c r="J26" s="11">
        <f>I26*D26</f>
        <v>1124000</v>
      </c>
      <c r="K26" s="27"/>
      <c r="L26" s="24"/>
      <c r="M26" s="29"/>
    </row>
    <row r="27" customFormat="1" s="15">
      <c r="A27" s="16">
        <v>16</v>
      </c>
      <c r="B27" s="16" t="s">
        <v>32</v>
      </c>
      <c r="C27" s="31" t="s">
        <v>59</v>
      </c>
      <c r="D27" s="9">
        <v>1</v>
      </c>
      <c r="E27" s="16" t="s">
        <v>24</v>
      </c>
      <c r="F27" s="16" t="s">
        <v>30</v>
      </c>
      <c r="G27" s="16">
        <v>9</v>
      </c>
      <c r="H27" s="16" t="s">
        <v>12</v>
      </c>
      <c r="I27" s="17">
        <v>544000</v>
      </c>
      <c r="J27" s="11">
        <f>I27*D27</f>
        <v>544000</v>
      </c>
      <c r="K27" s="27"/>
      <c r="L27" s="24"/>
      <c r="M27" s="29"/>
    </row>
    <row r="28" customFormat="1" s="15" ht="102.0">
      <c r="A28" s="9">
        <v>17</v>
      </c>
      <c r="B28" s="16" t="s">
        <v>33</v>
      </c>
      <c r="C28" s="32" t="s">
        <v>58</v>
      </c>
      <c r="D28" s="9">
        <v>1</v>
      </c>
      <c r="E28" s="16" t="s">
        <v>34</v>
      </c>
      <c r="F28" s="16" t="s">
        <v>35</v>
      </c>
      <c r="G28" s="16">
        <v>12</v>
      </c>
      <c r="H28" s="16" t="s">
        <v>12</v>
      </c>
      <c r="I28" s="17">
        <v>8045000</v>
      </c>
      <c r="J28" s="11">
        <f>I28*D28</f>
        <v>8045000</v>
      </c>
      <c r="K28" s="27"/>
      <c r="L28" s="24"/>
      <c r="M28" s="29"/>
    </row>
    <row r="29" customFormat="1" s="15">
      <c r="A29" s="16">
        <v>18</v>
      </c>
      <c r="B29" s="16" t="s">
        <v>36</v>
      </c>
      <c r="C29" s="31" t="s">
        <v>57</v>
      </c>
      <c r="D29" s="9">
        <v>3</v>
      </c>
      <c r="E29" s="16" t="s">
        <v>24</v>
      </c>
      <c r="F29" s="16" t="s">
        <v>11</v>
      </c>
      <c r="G29" s="16">
        <v>11</v>
      </c>
      <c r="H29" s="16" t="s">
        <v>12</v>
      </c>
      <c r="I29" s="17">
        <v>502000</v>
      </c>
      <c r="J29" s="11">
        <f>I29*D29</f>
        <v>1506000</v>
      </c>
      <c r="K29" s="27"/>
      <c r="L29" s="24"/>
      <c r="M29" s="29"/>
    </row>
    <row r="30" customFormat="1" s="15">
      <c r="A30" s="9">
        <v>19</v>
      </c>
      <c r="B30" s="16" t="s">
        <v>36</v>
      </c>
      <c r="C30" s="31" t="s">
        <v>56</v>
      </c>
      <c r="D30" s="9">
        <v>3</v>
      </c>
      <c r="E30" s="16" t="s">
        <v>24</v>
      </c>
      <c r="F30" s="16" t="s">
        <v>11</v>
      </c>
      <c r="G30" s="16">
        <v>11</v>
      </c>
      <c r="H30" s="16" t="s">
        <v>12</v>
      </c>
      <c r="I30" s="17">
        <v>504000</v>
      </c>
      <c r="J30" s="11">
        <f>I30*D30</f>
        <v>1512000</v>
      </c>
      <c r="K30" s="27"/>
      <c r="L30" s="24"/>
      <c r="M30" s="29"/>
    </row>
    <row r="31" customFormat="1" s="15" ht="25.5">
      <c r="A31" s="16">
        <v>20</v>
      </c>
      <c r="B31" s="16" t="s">
        <v>37</v>
      </c>
      <c r="C31" s="31" t="s">
        <v>55</v>
      </c>
      <c r="D31" s="9">
        <v>3</v>
      </c>
      <c r="E31" s="16" t="s">
        <v>38</v>
      </c>
      <c r="F31" s="16" t="s">
        <v>39</v>
      </c>
      <c r="G31" s="16">
        <v>9</v>
      </c>
      <c r="H31" s="16" t="s">
        <v>12</v>
      </c>
      <c r="I31" s="17">
        <v>2400000</v>
      </c>
      <c r="J31" s="11">
        <f>I31*D31</f>
        <v>7200000</v>
      </c>
      <c r="K31" s="27"/>
      <c r="L31" s="24"/>
      <c r="M31" s="29"/>
    </row>
    <row r="32" customFormat="1" s="15" ht="22.5" customHeight="1">
      <c r="A32" s="9">
        <v>21</v>
      </c>
      <c r="B32" s="16"/>
      <c r="C32" s="33" t="s">
        <v>92</v>
      </c>
      <c r="D32" s="9">
        <v>1</v>
      </c>
      <c r="E32" s="16"/>
      <c r="F32" s="16"/>
      <c r="G32" s="16"/>
      <c r="H32" s="16"/>
      <c r="I32" s="17">
        <v>150000000</v>
      </c>
      <c r="J32" s="11">
        <f>I32*D32</f>
        <v>150000000</v>
      </c>
      <c r="K32" s="27"/>
      <c r="L32" s="24"/>
      <c r="M32" s="29"/>
    </row>
    <row r="33" customFormat="1" s="15" ht="26.25" customHeight="1">
      <c r="A33" s="16">
        <v>22</v>
      </c>
      <c r="B33" s="16"/>
      <c r="C33" s="64" t="s">
        <v>106</v>
      </c>
      <c r="D33" s="9">
        <v>1</v>
      </c>
      <c r="E33" s="16"/>
      <c r="F33" s="16"/>
      <c r="G33" s="16"/>
      <c r="H33" s="16"/>
      <c r="I33" s="17">
        <v>50000000</v>
      </c>
      <c r="J33" s="11">
        <f>I33*D33</f>
        <v>50000000</v>
      </c>
      <c r="K33" s="27"/>
      <c r="L33" s="24"/>
      <c r="M33" s="29"/>
    </row>
    <row r="34" customFormat="1" s="26" ht="89.25">
      <c r="A34" s="16">
        <v>24</v>
      </c>
      <c r="B34" s="16" t="s">
        <v>40</v>
      </c>
      <c r="C34" s="32" t="s">
        <v>72</v>
      </c>
      <c r="D34" s="9">
        <v>1</v>
      </c>
      <c r="E34" s="16" t="s">
        <v>24</v>
      </c>
      <c r="F34" s="16" t="s">
        <v>11</v>
      </c>
      <c r="G34" s="16">
        <v>9</v>
      </c>
      <c r="H34" s="16" t="s">
        <v>12</v>
      </c>
      <c r="I34" s="17">
        <v>628100</v>
      </c>
      <c r="J34" s="11">
        <f>I34*D34</f>
        <v>628100</v>
      </c>
      <c r="K34" s="27"/>
      <c r="L34" s="24"/>
      <c r="M34" s="29"/>
    </row>
    <row r="35" customFormat="1" s="15" ht="51.0">
      <c r="A35" s="9">
        <v>25</v>
      </c>
      <c r="B35" s="16" t="s">
        <v>41</v>
      </c>
      <c r="C35" s="31" t="s">
        <v>73</v>
      </c>
      <c r="D35" s="9">
        <v>1</v>
      </c>
      <c r="E35" s="16" t="s">
        <v>24</v>
      </c>
      <c r="F35" s="16" t="s">
        <v>11</v>
      </c>
      <c r="G35" s="16">
        <v>9</v>
      </c>
      <c r="H35" s="16" t="s">
        <v>12</v>
      </c>
      <c r="I35" s="17">
        <v>6273000</v>
      </c>
      <c r="J35" s="11">
        <f>I35*D35</f>
        <v>6273000</v>
      </c>
      <c r="K35" s="27"/>
      <c r="L35" s="24"/>
      <c r="M35" s="29"/>
    </row>
    <row r="36" customFormat="1" s="15" ht="63.75">
      <c r="A36" s="16">
        <v>26</v>
      </c>
      <c r="B36" s="16" t="s">
        <v>42</v>
      </c>
      <c r="C36" s="31" t="s">
        <v>74</v>
      </c>
      <c r="D36" s="9">
        <v>1</v>
      </c>
      <c r="E36" s="16" t="s">
        <v>24</v>
      </c>
      <c r="F36" s="16" t="s">
        <v>11</v>
      </c>
      <c r="G36" s="16">
        <v>13</v>
      </c>
      <c r="H36" s="16" t="s">
        <v>12</v>
      </c>
      <c r="I36" s="17">
        <v>753500</v>
      </c>
      <c r="J36" s="11">
        <f>I36*D36</f>
        <v>753500</v>
      </c>
      <c r="K36" s="27"/>
      <c r="L36" s="24"/>
      <c r="M36" s="29"/>
    </row>
    <row r="37" customFormat="1" s="15" ht="25.5">
      <c r="A37" s="9">
        <v>27</v>
      </c>
      <c r="B37" s="16" t="s">
        <v>43</v>
      </c>
      <c r="C37" s="31" t="s">
        <v>44</v>
      </c>
      <c r="D37" s="9">
        <v>1</v>
      </c>
      <c r="E37" s="16" t="s">
        <v>45</v>
      </c>
      <c r="F37" s="16" t="s">
        <v>11</v>
      </c>
      <c r="G37" s="16">
        <v>9</v>
      </c>
      <c r="H37" s="16" t="s">
        <v>12</v>
      </c>
      <c r="I37" s="17">
        <v>827500</v>
      </c>
      <c r="J37" s="11">
        <f>I37*D37</f>
        <v>827500</v>
      </c>
      <c r="K37" s="27"/>
      <c r="L37" s="24"/>
      <c r="M37" s="29"/>
    </row>
    <row r="38" customFormat="1" s="15" ht="51.0">
      <c r="A38" s="16">
        <v>28</v>
      </c>
      <c r="B38" s="16" t="s">
        <v>46</v>
      </c>
      <c r="C38" s="31" t="s">
        <v>47</v>
      </c>
      <c r="D38" s="9">
        <v>1</v>
      </c>
      <c r="E38" s="16" t="s">
        <v>48</v>
      </c>
      <c r="F38" s="16" t="s">
        <v>49</v>
      </c>
      <c r="G38" s="16">
        <v>9</v>
      </c>
      <c r="H38" s="16" t="s">
        <v>12</v>
      </c>
      <c r="I38" s="17">
        <v>3238000</v>
      </c>
      <c r="J38" s="11">
        <f>I38*D38</f>
        <v>3238000</v>
      </c>
      <c r="K38" s="27"/>
      <c r="L38" s="24"/>
      <c r="M38" s="29"/>
    </row>
    <row r="39" customFormat="1" s="15" ht="63.75">
      <c r="A39" s="9">
        <v>29</v>
      </c>
      <c r="B39" s="16" t="s">
        <v>14</v>
      </c>
      <c r="C39" s="31" t="s">
        <v>15</v>
      </c>
      <c r="D39" s="9">
        <v>1</v>
      </c>
      <c r="E39" s="16" t="s">
        <v>16</v>
      </c>
      <c r="F39" s="16" t="s">
        <v>11</v>
      </c>
      <c r="G39" s="16">
        <v>9</v>
      </c>
      <c r="H39" s="16" t="s">
        <v>12</v>
      </c>
      <c r="I39" s="17">
        <v>663300</v>
      </c>
      <c r="J39" s="11">
        <f>I39*D39</f>
        <v>663300</v>
      </c>
      <c r="K39" s="27"/>
      <c r="L39" s="24"/>
      <c r="M39" s="29"/>
    </row>
    <row r="40" customFormat="1" s="15">
      <c r="A40" s="52" t="s">
        <v>107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24"/>
      <c r="M40" s="29"/>
    </row>
    <row r="41" customFormat="1" s="15" ht="25.5">
      <c r="A41" s="9">
        <v>1</v>
      </c>
      <c r="B41" s="14" t="s">
        <v>76</v>
      </c>
      <c r="C41" s="25" t="s">
        <v>77</v>
      </c>
      <c r="D41" s="9">
        <v>1</v>
      </c>
      <c r="E41" s="6"/>
      <c r="F41" s="7" t="s">
        <v>78</v>
      </c>
      <c r="G41" s="7"/>
      <c r="H41" s="7"/>
      <c r="I41" s="8">
        <v>17600000</v>
      </c>
      <c r="J41" s="11">
        <f>I41*D41</f>
        <v>17600000</v>
      </c>
      <c r="K41" s="6"/>
      <c r="L41" s="24"/>
      <c r="M41" s="29"/>
    </row>
    <row r="42" customFormat="1" s="15" ht="51.0">
      <c r="A42" s="16">
        <v>2</v>
      </c>
      <c r="B42" s="16" t="s">
        <v>9</v>
      </c>
      <c r="C42" s="28" t="s">
        <v>65</v>
      </c>
      <c r="D42" s="9">
        <v>1</v>
      </c>
      <c r="E42" s="16" t="s">
        <v>10</v>
      </c>
      <c r="F42" s="16" t="s">
        <v>11</v>
      </c>
      <c r="G42" s="16">
        <v>9</v>
      </c>
      <c r="H42" s="16" t="s">
        <v>12</v>
      </c>
      <c r="I42" s="17">
        <v>5200000</v>
      </c>
      <c r="J42" s="11">
        <f>I42*D42</f>
        <v>5200000</v>
      </c>
      <c r="K42" s="27" t="s">
        <v>53</v>
      </c>
      <c r="L42" s="24"/>
      <c r="M42" s="29"/>
    </row>
    <row r="43" customFormat="1" s="15" ht="89.25">
      <c r="A43" s="9">
        <v>3</v>
      </c>
      <c r="B43" s="16" t="s">
        <v>13</v>
      </c>
      <c r="C43" s="30" t="s">
        <v>60</v>
      </c>
      <c r="D43" s="9">
        <v>1</v>
      </c>
      <c r="E43" s="16" t="s">
        <v>10</v>
      </c>
      <c r="F43" s="16" t="s">
        <v>11</v>
      </c>
      <c r="G43" s="16">
        <v>9</v>
      </c>
      <c r="H43" s="16" t="s">
        <v>12</v>
      </c>
      <c r="I43" s="17">
        <v>4587000</v>
      </c>
      <c r="J43" s="11">
        <f>I43*D43</f>
        <v>4587000</v>
      </c>
      <c r="K43" s="27"/>
      <c r="L43" s="24"/>
      <c r="M43" s="29"/>
    </row>
    <row r="44" customFormat="1" s="15" ht="38.25">
      <c r="A44" s="16">
        <v>4</v>
      </c>
      <c r="B44" s="16" t="s">
        <v>14</v>
      </c>
      <c r="C44" s="31" t="s">
        <v>61</v>
      </c>
      <c r="D44" s="9">
        <v>3</v>
      </c>
      <c r="E44" s="16" t="s">
        <v>16</v>
      </c>
      <c r="F44" s="16" t="s">
        <v>11</v>
      </c>
      <c r="G44" s="16">
        <v>9</v>
      </c>
      <c r="H44" s="16" t="s">
        <v>12</v>
      </c>
      <c r="I44" s="17">
        <v>663000</v>
      </c>
      <c r="J44" s="11">
        <f>I44*D44</f>
        <v>1989000</v>
      </c>
      <c r="K44" s="27"/>
      <c r="L44" s="24"/>
      <c r="M44" s="29"/>
    </row>
    <row r="45" customFormat="1" s="15" ht="25.5">
      <c r="A45" s="9">
        <v>5</v>
      </c>
      <c r="B45" s="16" t="s">
        <v>17</v>
      </c>
      <c r="C45" s="31" t="s">
        <v>62</v>
      </c>
      <c r="D45" s="9">
        <v>3</v>
      </c>
      <c r="E45" s="16" t="s">
        <v>10</v>
      </c>
      <c r="F45" s="16" t="s">
        <v>11</v>
      </c>
      <c r="G45" s="16">
        <v>9</v>
      </c>
      <c r="H45" s="16" t="s">
        <v>12</v>
      </c>
      <c r="I45" s="17">
        <v>1326000</v>
      </c>
      <c r="J45" s="11">
        <f>I45*D45</f>
        <v>3978000</v>
      </c>
      <c r="K45" s="27"/>
      <c r="L45" s="24"/>
      <c r="M45" s="29"/>
    </row>
    <row r="46" customFormat="1" s="15" ht="51.0">
      <c r="A46" s="16">
        <v>6</v>
      </c>
      <c r="B46" s="16" t="s">
        <v>18</v>
      </c>
      <c r="C46" s="31" t="s">
        <v>19</v>
      </c>
      <c r="D46" s="9">
        <v>1</v>
      </c>
      <c r="E46" s="16" t="s">
        <v>10</v>
      </c>
      <c r="F46" s="16" t="s">
        <v>11</v>
      </c>
      <c r="G46" s="16">
        <v>9</v>
      </c>
      <c r="H46" s="16" t="s">
        <v>12</v>
      </c>
      <c r="I46" s="17">
        <v>1246000</v>
      </c>
      <c r="J46" s="11">
        <f>I46*D46</f>
        <v>1246000</v>
      </c>
      <c r="K46" s="27"/>
      <c r="L46" s="24"/>
      <c r="M46" s="29"/>
    </row>
    <row r="47" customFormat="1" s="15" ht="63.75">
      <c r="A47" s="9">
        <v>7</v>
      </c>
      <c r="B47" s="16" t="s">
        <v>21</v>
      </c>
      <c r="C47" s="32" t="s">
        <v>63</v>
      </c>
      <c r="D47" s="9">
        <v>1</v>
      </c>
      <c r="E47" s="16" t="s">
        <v>16</v>
      </c>
      <c r="F47" s="16" t="s">
        <v>11</v>
      </c>
      <c r="G47" s="16">
        <v>9</v>
      </c>
      <c r="H47" s="16" t="s">
        <v>12</v>
      </c>
      <c r="I47" s="17">
        <v>2547000</v>
      </c>
      <c r="J47" s="11">
        <f>I47*D47</f>
        <v>2547000</v>
      </c>
      <c r="K47" s="27"/>
      <c r="L47" s="24"/>
      <c r="M47" s="29"/>
    </row>
    <row r="48" customFormat="1" s="15" ht="38.25">
      <c r="A48" s="16">
        <v>8</v>
      </c>
      <c r="B48" s="16" t="s">
        <v>14</v>
      </c>
      <c r="C48" s="31" t="s">
        <v>61</v>
      </c>
      <c r="D48" s="9">
        <v>3</v>
      </c>
      <c r="E48" s="16" t="s">
        <v>16</v>
      </c>
      <c r="F48" s="16" t="s">
        <v>11</v>
      </c>
      <c r="G48" s="16">
        <v>9</v>
      </c>
      <c r="H48" s="16" t="s">
        <v>12</v>
      </c>
      <c r="I48" s="17">
        <v>663000</v>
      </c>
      <c r="J48" s="11">
        <f>I48*D48</f>
        <v>1989000</v>
      </c>
      <c r="K48" s="27"/>
      <c r="L48" s="24"/>
      <c r="M48" s="29"/>
    </row>
    <row r="49" customFormat="1" s="26" ht="63.75">
      <c r="A49" s="9">
        <v>9</v>
      </c>
      <c r="B49" s="16" t="s">
        <v>22</v>
      </c>
      <c r="C49" s="31" t="s">
        <v>64</v>
      </c>
      <c r="D49" s="9">
        <v>1</v>
      </c>
      <c r="E49" s="16" t="s">
        <v>20</v>
      </c>
      <c r="F49" s="16" t="s">
        <v>11</v>
      </c>
      <c r="G49" s="16">
        <v>9</v>
      </c>
      <c r="H49" s="16" t="s">
        <v>12</v>
      </c>
      <c r="I49" s="17">
        <v>20174000</v>
      </c>
      <c r="J49" s="11">
        <f>I49*D49</f>
        <v>20174000</v>
      </c>
      <c r="K49" s="27"/>
      <c r="L49" s="24"/>
      <c r="M49" s="29"/>
    </row>
    <row r="50" customFormat="1" s="15" ht="25.5">
      <c r="A50" s="16">
        <v>10</v>
      </c>
      <c r="B50" s="16" t="s">
        <v>23</v>
      </c>
      <c r="C50" s="31" t="s">
        <v>66</v>
      </c>
      <c r="D50" s="9">
        <v>1</v>
      </c>
      <c r="E50" s="16" t="s">
        <v>24</v>
      </c>
      <c r="F50" s="16" t="s">
        <v>11</v>
      </c>
      <c r="G50" s="16">
        <v>11</v>
      </c>
      <c r="H50" s="16" t="s">
        <v>12</v>
      </c>
      <c r="I50" s="17">
        <v>18390000</v>
      </c>
      <c r="J50" s="11">
        <f>I50*D50</f>
        <v>18390000</v>
      </c>
      <c r="K50" s="27"/>
      <c r="L50" s="24"/>
      <c r="M50" s="29"/>
    </row>
    <row r="51" customFormat="1" s="15" ht="38.25">
      <c r="A51" s="9">
        <v>11</v>
      </c>
      <c r="B51" s="16" t="s">
        <v>25</v>
      </c>
      <c r="C51" s="31" t="s">
        <v>67</v>
      </c>
      <c r="D51" s="9">
        <v>1</v>
      </c>
      <c r="E51" s="16" t="s">
        <v>24</v>
      </c>
      <c r="F51" s="16" t="s">
        <v>11</v>
      </c>
      <c r="G51" s="16">
        <v>9</v>
      </c>
      <c r="H51" s="16" t="s">
        <v>12</v>
      </c>
      <c r="I51" s="17">
        <v>8927000</v>
      </c>
      <c r="J51" s="11">
        <f>I51*D51</f>
        <v>8927000</v>
      </c>
      <c r="K51" s="27"/>
      <c r="L51" s="24"/>
      <c r="M51" s="29"/>
    </row>
    <row r="52" customFormat="1" s="15" ht="25.5">
      <c r="A52" s="16">
        <v>12</v>
      </c>
      <c r="B52" s="16" t="s">
        <v>26</v>
      </c>
      <c r="C52" s="31" t="s">
        <v>68</v>
      </c>
      <c r="D52" s="9">
        <v>1</v>
      </c>
      <c r="E52" s="16" t="s">
        <v>24</v>
      </c>
      <c r="F52" s="16" t="s">
        <v>11</v>
      </c>
      <c r="G52" s="16">
        <v>9</v>
      </c>
      <c r="H52" s="16" t="s">
        <v>12</v>
      </c>
      <c r="I52" s="17">
        <v>3525000</v>
      </c>
      <c r="J52" s="11">
        <f>I52*D52</f>
        <v>3525000</v>
      </c>
      <c r="K52" s="27"/>
      <c r="L52" s="24"/>
      <c r="M52" s="29"/>
    </row>
    <row r="53" customFormat="1" s="15" ht="51.0">
      <c r="A53" s="9">
        <v>13</v>
      </c>
      <c r="B53" s="16" t="s">
        <v>27</v>
      </c>
      <c r="C53" s="31" t="s">
        <v>69</v>
      </c>
      <c r="D53" s="9">
        <v>1</v>
      </c>
      <c r="E53" s="16" t="s">
        <v>24</v>
      </c>
      <c r="F53" s="16" t="s">
        <v>28</v>
      </c>
      <c r="G53" s="16">
        <v>9</v>
      </c>
      <c r="H53" s="16" t="s">
        <v>12</v>
      </c>
      <c r="I53" s="17">
        <v>841000</v>
      </c>
      <c r="J53" s="11">
        <f>I53*D53</f>
        <v>841000</v>
      </c>
      <c r="K53" s="27"/>
      <c r="L53" s="24"/>
      <c r="M53" s="29"/>
    </row>
    <row r="54" customFormat="1" s="15" ht="51.0">
      <c r="A54" s="16">
        <v>14</v>
      </c>
      <c r="B54" s="16" t="s">
        <v>29</v>
      </c>
      <c r="C54" s="31" t="s">
        <v>70</v>
      </c>
      <c r="D54" s="9">
        <v>1</v>
      </c>
      <c r="E54" s="16" t="s">
        <v>24</v>
      </c>
      <c r="F54" s="16" t="s">
        <v>30</v>
      </c>
      <c r="G54" s="16">
        <v>9</v>
      </c>
      <c r="H54" s="16" t="s">
        <v>12</v>
      </c>
      <c r="I54" s="17">
        <v>6747000</v>
      </c>
      <c r="J54" s="11">
        <f>I54*D54</f>
        <v>6747000</v>
      </c>
      <c r="K54" s="27"/>
      <c r="L54" s="24"/>
      <c r="M54" s="29"/>
    </row>
    <row r="55" customFormat="1" s="15" ht="25.5">
      <c r="A55" s="9">
        <v>15</v>
      </c>
      <c r="B55" s="16" t="s">
        <v>31</v>
      </c>
      <c r="C55" s="31" t="s">
        <v>71</v>
      </c>
      <c r="D55" s="9">
        <v>1</v>
      </c>
      <c r="E55" s="16" t="s">
        <v>24</v>
      </c>
      <c r="F55" s="16" t="s">
        <v>11</v>
      </c>
      <c r="G55" s="16">
        <v>9</v>
      </c>
      <c r="H55" s="16" t="s">
        <v>12</v>
      </c>
      <c r="I55" s="17">
        <v>1124000</v>
      </c>
      <c r="J55" s="11">
        <f>I55*D55</f>
        <v>1124000</v>
      </c>
      <c r="K55" s="27"/>
      <c r="L55" s="24"/>
      <c r="M55" s="29"/>
    </row>
    <row r="56" customFormat="1" s="15">
      <c r="A56" s="16">
        <v>16</v>
      </c>
      <c r="B56" s="16" t="s">
        <v>32</v>
      </c>
      <c r="C56" s="31" t="s">
        <v>59</v>
      </c>
      <c r="D56" s="9">
        <v>1</v>
      </c>
      <c r="E56" s="16" t="s">
        <v>24</v>
      </c>
      <c r="F56" s="16" t="s">
        <v>30</v>
      </c>
      <c r="G56" s="16">
        <v>9</v>
      </c>
      <c r="H56" s="16" t="s">
        <v>12</v>
      </c>
      <c r="I56" s="17">
        <v>544000</v>
      </c>
      <c r="J56" s="11">
        <f>I56*D56</f>
        <v>544000</v>
      </c>
      <c r="K56" s="27"/>
      <c r="L56" s="24"/>
      <c r="M56" s="29"/>
    </row>
    <row r="57" customFormat="1" s="15" ht="102.0">
      <c r="A57" s="9">
        <v>17</v>
      </c>
      <c r="B57" s="16" t="s">
        <v>33</v>
      </c>
      <c r="C57" s="32" t="s">
        <v>58</v>
      </c>
      <c r="D57" s="9">
        <v>1</v>
      </c>
      <c r="E57" s="16" t="s">
        <v>34</v>
      </c>
      <c r="F57" s="16" t="s">
        <v>35</v>
      </c>
      <c r="G57" s="16">
        <v>12</v>
      </c>
      <c r="H57" s="16" t="s">
        <v>12</v>
      </c>
      <c r="I57" s="17">
        <v>8045000</v>
      </c>
      <c r="J57" s="11">
        <f>I57*D57</f>
        <v>8045000</v>
      </c>
      <c r="K57" s="27"/>
      <c r="L57" s="24"/>
      <c r="M57" s="29"/>
    </row>
    <row r="58" customFormat="1" s="15">
      <c r="A58" s="16">
        <v>18</v>
      </c>
      <c r="B58" s="16" t="s">
        <v>36</v>
      </c>
      <c r="C58" s="31" t="s">
        <v>57</v>
      </c>
      <c r="D58" s="9">
        <v>3</v>
      </c>
      <c r="E58" s="16" t="s">
        <v>24</v>
      </c>
      <c r="F58" s="16" t="s">
        <v>11</v>
      </c>
      <c r="G58" s="16">
        <v>11</v>
      </c>
      <c r="H58" s="16" t="s">
        <v>12</v>
      </c>
      <c r="I58" s="17">
        <v>502000</v>
      </c>
      <c r="J58" s="11">
        <f>I58*D58</f>
        <v>1506000</v>
      </c>
      <c r="K58" s="27"/>
      <c r="L58" s="24"/>
      <c r="M58" s="29"/>
    </row>
    <row r="59" customFormat="1" s="15">
      <c r="A59" s="9">
        <v>19</v>
      </c>
      <c r="B59" s="16" t="s">
        <v>36</v>
      </c>
      <c r="C59" s="31" t="s">
        <v>56</v>
      </c>
      <c r="D59" s="9">
        <v>3</v>
      </c>
      <c r="E59" s="16" t="s">
        <v>24</v>
      </c>
      <c r="F59" s="16" t="s">
        <v>11</v>
      </c>
      <c r="G59" s="16">
        <v>11</v>
      </c>
      <c r="H59" s="16" t="s">
        <v>12</v>
      </c>
      <c r="I59" s="17">
        <v>504000</v>
      </c>
      <c r="J59" s="11">
        <f>I59*D59</f>
        <v>1512000</v>
      </c>
      <c r="K59" s="27"/>
      <c r="L59" s="24"/>
      <c r="M59" s="29"/>
    </row>
    <row r="60" customFormat="1" s="15" ht="25.5">
      <c r="A60" s="16">
        <v>20</v>
      </c>
      <c r="B60" s="16" t="s">
        <v>37</v>
      </c>
      <c r="C60" s="31" t="s">
        <v>55</v>
      </c>
      <c r="D60" s="9">
        <v>1</v>
      </c>
      <c r="E60" s="16" t="s">
        <v>38</v>
      </c>
      <c r="F60" s="16" t="s">
        <v>39</v>
      </c>
      <c r="G60" s="16">
        <v>9</v>
      </c>
      <c r="H60" s="16" t="s">
        <v>12</v>
      </c>
      <c r="I60" s="17">
        <v>2400000</v>
      </c>
      <c r="J60" s="11">
        <f>I60*D60</f>
        <v>2400000</v>
      </c>
      <c r="K60" s="27"/>
      <c r="L60" s="24"/>
      <c r="M60" s="29"/>
    </row>
    <row r="61" customFormat="1" s="15">
      <c r="A61" s="9">
        <v>21</v>
      </c>
      <c r="B61" s="16"/>
      <c r="C61" s="31" t="s">
        <v>92</v>
      </c>
      <c r="D61" s="9">
        <v>1</v>
      </c>
      <c r="E61" s="16"/>
      <c r="F61" s="16"/>
      <c r="G61" s="16"/>
      <c r="H61" s="16"/>
      <c r="I61" s="17">
        <v>150000000</v>
      </c>
      <c r="J61" s="11">
        <f>I61*D61</f>
        <v>150000000</v>
      </c>
      <c r="K61" s="27"/>
      <c r="L61" s="24"/>
      <c r="M61" s="29"/>
    </row>
    <row r="62" customFormat="1" s="15">
      <c r="A62" s="16">
        <v>22</v>
      </c>
      <c r="B62" s="35" t="s">
        <v>81</v>
      </c>
      <c r="C62" t="s">
        <v>104</v>
      </c>
      <c r="D62" s="68">
        <v>1</v>
      </c>
      <c r="E62" s="62" t="s">
        <v>24</v>
      </c>
      <c r="F62" s="69" t="s">
        <v>105</v>
      </c>
      <c r="G62" s="62">
        <v>9</v>
      </c>
      <c r="H62" s="62" t="s">
        <v>12</v>
      </c>
      <c r="I62" s="63">
        <v>50000000</v>
      </c>
      <c r="J62" s="11">
        <f>I62*D62</f>
        <v>50000000</v>
      </c>
      <c r="K62" s="27"/>
      <c r="L62" s="24"/>
      <c r="M62" s="29"/>
    </row>
    <row r="63" customFormat="1" s="15" ht="89.25">
      <c r="A63" s="9">
        <v>23</v>
      </c>
      <c r="B63" s="16" t="s">
        <v>40</v>
      </c>
      <c r="C63" s="32" t="s">
        <v>72</v>
      </c>
      <c r="D63" s="9">
        <v>1</v>
      </c>
      <c r="E63" s="16" t="s">
        <v>24</v>
      </c>
      <c r="F63" s="16" t="s">
        <v>11</v>
      </c>
      <c r="G63" s="16">
        <v>9</v>
      </c>
      <c r="H63" s="16" t="s">
        <v>12</v>
      </c>
      <c r="I63" s="17">
        <v>628100</v>
      </c>
      <c r="J63" s="11">
        <f>I63*D63</f>
        <v>628100</v>
      </c>
      <c r="K63" s="27"/>
      <c r="L63" s="24"/>
      <c r="M63" s="29"/>
    </row>
    <row r="64" customFormat="1" s="15" ht="51.0">
      <c r="A64" s="16">
        <v>24</v>
      </c>
      <c r="B64" s="16" t="s">
        <v>41</v>
      </c>
      <c r="C64" s="31" t="s">
        <v>73</v>
      </c>
      <c r="D64" s="9">
        <v>1</v>
      </c>
      <c r="E64" s="16" t="s">
        <v>24</v>
      </c>
      <c r="F64" s="16" t="s">
        <v>11</v>
      </c>
      <c r="G64" s="16">
        <v>9</v>
      </c>
      <c r="H64" s="16" t="s">
        <v>12</v>
      </c>
      <c r="I64" s="17">
        <v>6273000</v>
      </c>
      <c r="J64" s="11">
        <f>I64*D64</f>
        <v>6273000</v>
      </c>
      <c r="K64" s="27"/>
      <c r="L64" s="24"/>
      <c r="M64" s="29"/>
    </row>
    <row r="65" customFormat="1" s="15" ht="63.75">
      <c r="A65" s="9">
        <v>25</v>
      </c>
      <c r="B65" s="16" t="s">
        <v>42</v>
      </c>
      <c r="C65" s="31" t="s">
        <v>74</v>
      </c>
      <c r="D65" s="9">
        <v>1</v>
      </c>
      <c r="E65" s="16" t="s">
        <v>24</v>
      </c>
      <c r="F65" s="16" t="s">
        <v>11</v>
      </c>
      <c r="G65" s="16">
        <v>13</v>
      </c>
      <c r="H65" s="16" t="s">
        <v>12</v>
      </c>
      <c r="I65" s="17">
        <v>753500</v>
      </c>
      <c r="J65" s="11">
        <f>I65*D65</f>
        <v>753500</v>
      </c>
      <c r="K65" s="27"/>
      <c r="L65" s="24"/>
      <c r="M65" s="29"/>
    </row>
    <row r="66" customFormat="1" s="15" ht="25.5">
      <c r="A66" s="16">
        <v>26</v>
      </c>
      <c r="B66" s="16" t="s">
        <v>43</v>
      </c>
      <c r="C66" s="31" t="s">
        <v>44</v>
      </c>
      <c r="D66" s="9">
        <v>1</v>
      </c>
      <c r="E66" s="16" t="s">
        <v>45</v>
      </c>
      <c r="F66" s="16" t="s">
        <v>11</v>
      </c>
      <c r="G66" s="16">
        <v>9</v>
      </c>
      <c r="H66" s="16" t="s">
        <v>12</v>
      </c>
      <c r="I66" s="17">
        <v>827500</v>
      </c>
      <c r="J66" s="11">
        <f>I66*D66</f>
        <v>827500</v>
      </c>
      <c r="K66" s="27"/>
      <c r="L66" s="24"/>
      <c r="M66" s="29"/>
    </row>
    <row r="67" customFormat="1" s="15" ht="25.5">
      <c r="A67" s="9">
        <v>27</v>
      </c>
      <c r="B67" s="16" t="s">
        <v>46</v>
      </c>
      <c r="C67" s="65" t="s">
        <v>108</v>
      </c>
      <c r="D67" s="9">
        <v>1</v>
      </c>
      <c r="E67" s="16" t="s">
        <v>48</v>
      </c>
      <c r="F67" s="16" t="s">
        <v>49</v>
      </c>
      <c r="G67" s="16">
        <v>9</v>
      </c>
      <c r="H67" s="16" t="s">
        <v>12</v>
      </c>
      <c r="I67" s="17">
        <v>3238000</v>
      </c>
      <c r="J67" s="11">
        <f>I67*D67</f>
        <v>3238000</v>
      </c>
      <c r="K67" s="27"/>
      <c r="L67" s="24"/>
      <c r="M67" s="29"/>
    </row>
    <row r="68" customFormat="1" s="15" ht="38.25">
      <c r="A68" s="16">
        <v>28</v>
      </c>
      <c r="B68" s="16" t="s">
        <v>14</v>
      </c>
      <c r="C68" s="65" t="s">
        <v>109</v>
      </c>
      <c r="D68" s="9">
        <v>1</v>
      </c>
      <c r="E68" s="16" t="s">
        <v>16</v>
      </c>
      <c r="F68" s="16" t="s">
        <v>11</v>
      </c>
      <c r="G68" s="16">
        <v>9</v>
      </c>
      <c r="H68" s="16" t="s">
        <v>12</v>
      </c>
      <c r="I68" s="17">
        <v>663300</v>
      </c>
      <c r="J68" s="11">
        <f>I68*D68</f>
        <v>663300</v>
      </c>
      <c r="K68" s="27"/>
      <c r="L68" s="24"/>
      <c r="M68" s="29"/>
    </row>
    <row r="69" customFormat="1" s="15">
      <c r="A69" s="16"/>
      <c r="B69" s="16"/>
      <c r="C69" s="65" t="s">
        <v>110</v>
      </c>
      <c r="D69" s="9">
        <v>1</v>
      </c>
      <c r="E69" s="16"/>
      <c r="F69" s="16"/>
      <c r="G69" s="16"/>
      <c r="H69" s="16"/>
      <c r="I69" s="17">
        <v>150000000</v>
      </c>
      <c r="J69" s="11">
        <f>I69*D69</f>
        <v>150000000</v>
      </c>
      <c r="K69" s="27"/>
      <c r="L69" s="24"/>
      <c r="M69" s="29"/>
    </row>
    <row r="70" customFormat="1" s="15">
      <c r="A70" s="16"/>
      <c r="B70" s="16"/>
      <c r="C70" s="64" t="s">
        <v>106</v>
      </c>
      <c r="D70" s="9">
        <v>1</v>
      </c>
      <c r="E70" s="16"/>
      <c r="F70" s="16"/>
      <c r="G70" s="16"/>
      <c r="H70" s="16"/>
      <c r="I70" s="17">
        <v>50000000</v>
      </c>
      <c r="J70" s="11">
        <f>I70*D70</f>
        <v>50000000</v>
      </c>
      <c r="K70" s="27"/>
      <c r="L70" s="24"/>
      <c r="M70" s="29"/>
    </row>
    <row r="71" customFormat="1" s="15">
      <c r="A71" s="52" t="s">
        <v>75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24"/>
      <c r="M71" s="29"/>
    </row>
    <row r="72" customFormat="1" s="15" ht="25.5">
      <c r="A72" s="9">
        <v>1</v>
      </c>
      <c r="B72" s="14" t="s">
        <v>76</v>
      </c>
      <c r="C72" s="25" t="s">
        <v>77</v>
      </c>
      <c r="D72" s="9">
        <v>1</v>
      </c>
      <c r="E72" s="6"/>
      <c r="F72" s="7" t="s">
        <v>78</v>
      </c>
      <c r="G72" s="7"/>
      <c r="H72" s="7"/>
      <c r="I72" s="8">
        <v>17600000</v>
      </c>
      <c r="J72" s="11">
        <f>I72*D72</f>
        <v>17600000</v>
      </c>
      <c r="K72" s="6"/>
      <c r="L72" s="24"/>
      <c r="M72" s="29"/>
    </row>
    <row r="73" customFormat="1" s="15" ht="51.0">
      <c r="A73" s="16">
        <v>2</v>
      </c>
      <c r="B73" s="16" t="s">
        <v>9</v>
      </c>
      <c r="C73" s="28" t="s">
        <v>65</v>
      </c>
      <c r="D73" s="9">
        <v>5</v>
      </c>
      <c r="E73" s="16" t="s">
        <v>10</v>
      </c>
      <c r="F73" s="16" t="s">
        <v>11</v>
      </c>
      <c r="G73" s="16">
        <v>9</v>
      </c>
      <c r="H73" s="16" t="s">
        <v>12</v>
      </c>
      <c r="I73" s="17">
        <v>5200000</v>
      </c>
      <c r="J73" s="11">
        <f>I73*D73</f>
        <v>26000000</v>
      </c>
      <c r="K73" s="27" t="s">
        <v>53</v>
      </c>
      <c r="L73" s="24"/>
      <c r="M73" s="29"/>
    </row>
    <row r="74" customFormat="1" s="15" ht="28.5" customHeight="1">
      <c r="A74" s="16">
        <v>3</v>
      </c>
      <c r="B74" s="70" t="s">
        <v>120</v>
      </c>
      <c r="C74" s="72" t="s">
        <v>121</v>
      </c>
      <c r="D74" s="9">
        <v>1</v>
      </c>
      <c r="E74" s="16"/>
      <c r="F74" s="70" t="s">
        <v>11</v>
      </c>
      <c r="G74" s="16">
        <v>4</v>
      </c>
      <c r="H74" s="70" t="s">
        <v>12</v>
      </c>
      <c r="I74" s="17">
        <v>3200000</v>
      </c>
      <c r="J74" s="11">
        <f>I74*D74</f>
        <v>3200000</v>
      </c>
      <c r="K74" s="27"/>
      <c r="L74" s="24"/>
      <c r="M74" s="29"/>
    </row>
    <row r="75" customFormat="1" s="15" ht="89.25">
      <c r="A75" s="9">
        <v>4</v>
      </c>
      <c r="B75" s="16" t="s">
        <v>13</v>
      </c>
      <c r="C75" s="30" t="s">
        <v>60</v>
      </c>
      <c r="D75" s="9">
        <v>1</v>
      </c>
      <c r="E75" s="16" t="s">
        <v>10</v>
      </c>
      <c r="F75" s="16" t="s">
        <v>11</v>
      </c>
      <c r="G75" s="16">
        <v>9</v>
      </c>
      <c r="H75" s="16" t="s">
        <v>12</v>
      </c>
      <c r="I75" s="17">
        <v>4587000</v>
      </c>
      <c r="J75" s="11">
        <f>I75*D75</f>
        <v>4587000</v>
      </c>
      <c r="K75" s="27"/>
      <c r="L75" s="24"/>
      <c r="M75" s="29"/>
    </row>
    <row r="76" customFormat="1" s="15" ht="38.25">
      <c r="A76" s="16">
        <v>5</v>
      </c>
      <c r="B76" s="16" t="s">
        <v>14</v>
      </c>
      <c r="C76" s="31" t="s">
        <v>61</v>
      </c>
      <c r="D76" s="9">
        <v>1</v>
      </c>
      <c r="E76" s="16" t="s">
        <v>16</v>
      </c>
      <c r="F76" s="16" t="s">
        <v>11</v>
      </c>
      <c r="G76" s="16">
        <v>9</v>
      </c>
      <c r="H76" s="16" t="s">
        <v>12</v>
      </c>
      <c r="I76" s="17">
        <v>663000</v>
      </c>
      <c r="J76" s="11">
        <f>I76*D76</f>
        <v>663000</v>
      </c>
      <c r="K76" s="27"/>
      <c r="L76" s="24"/>
      <c r="M76" s="29"/>
    </row>
    <row r="77" customFormat="1" s="15" ht="25.5">
      <c r="A77" s="16">
        <v>6</v>
      </c>
      <c r="B77" s="16" t="s">
        <v>17</v>
      </c>
      <c r="C77" s="31" t="s">
        <v>62</v>
      </c>
      <c r="D77" s="9">
        <v>1</v>
      </c>
      <c r="E77" s="16" t="s">
        <v>10</v>
      </c>
      <c r="F77" s="16" t="s">
        <v>11</v>
      </c>
      <c r="G77" s="16">
        <v>9</v>
      </c>
      <c r="H77" s="16" t="s">
        <v>12</v>
      </c>
      <c r="I77" s="17">
        <v>1326000</v>
      </c>
      <c r="J77" s="11">
        <f>I77*D77</f>
        <v>1326000</v>
      </c>
      <c r="K77" s="27"/>
      <c r="L77" s="24"/>
      <c r="M77" s="29"/>
    </row>
    <row r="78" customFormat="1" s="15" ht="51.0">
      <c r="A78" s="9">
        <v>7</v>
      </c>
      <c r="B78" s="16" t="s">
        <v>18</v>
      </c>
      <c r="C78" s="31" t="s">
        <v>19</v>
      </c>
      <c r="D78" s="9">
        <v>1</v>
      </c>
      <c r="E78" s="16" t="s">
        <v>10</v>
      </c>
      <c r="F78" s="16" t="s">
        <v>11</v>
      </c>
      <c r="G78" s="16">
        <v>9</v>
      </c>
      <c r="H78" s="16" t="s">
        <v>12</v>
      </c>
      <c r="I78" s="17">
        <v>1246000</v>
      </c>
      <c r="J78" s="11">
        <f>I78*D78</f>
        <v>1246000</v>
      </c>
      <c r="K78" s="27"/>
      <c r="L78" s="24"/>
      <c r="M78" s="29"/>
    </row>
    <row r="79" customFormat="1" s="15" ht="63.75">
      <c r="A79" s="16">
        <v>8</v>
      </c>
      <c r="B79" s="16" t="s">
        <v>21</v>
      </c>
      <c r="C79" s="32" t="s">
        <v>63</v>
      </c>
      <c r="D79" s="9">
        <v>1</v>
      </c>
      <c r="E79" s="16" t="s">
        <v>16</v>
      </c>
      <c r="F79" s="16" t="s">
        <v>11</v>
      </c>
      <c r="G79" s="16">
        <v>9</v>
      </c>
      <c r="H79" s="16" t="s">
        <v>12</v>
      </c>
      <c r="I79" s="17">
        <v>2547000</v>
      </c>
      <c r="J79" s="11">
        <f>I79*D79</f>
        <v>2547000</v>
      </c>
      <c r="K79" s="27"/>
      <c r="L79" s="24"/>
      <c r="M79" s="29"/>
    </row>
    <row r="80" customFormat="1" s="15" ht="38.25">
      <c r="A80" s="16">
        <v>9</v>
      </c>
      <c r="B80" s="16" t="s">
        <v>14</v>
      </c>
      <c r="C80" s="31" t="s">
        <v>61</v>
      </c>
      <c r="D80" s="9">
        <v>1</v>
      </c>
      <c r="E80" s="16" t="s">
        <v>16</v>
      </c>
      <c r="F80" s="16" t="s">
        <v>11</v>
      </c>
      <c r="G80" s="16">
        <v>9</v>
      </c>
      <c r="H80" s="16" t="s">
        <v>12</v>
      </c>
      <c r="I80" s="17">
        <v>663000</v>
      </c>
      <c r="J80" s="11">
        <f>I80*D80</f>
        <v>663000</v>
      </c>
      <c r="K80" s="27"/>
      <c r="L80" s="24"/>
      <c r="M80" s="29"/>
    </row>
    <row r="81" customFormat="1" s="15" ht="63.75">
      <c r="A81" s="9">
        <v>10</v>
      </c>
      <c r="B81" s="16" t="s">
        <v>22</v>
      </c>
      <c r="C81" s="31" t="s">
        <v>64</v>
      </c>
      <c r="D81" s="9">
        <v>1</v>
      </c>
      <c r="E81" s="16" t="s">
        <v>20</v>
      </c>
      <c r="F81" s="16" t="s">
        <v>11</v>
      </c>
      <c r="G81" s="16">
        <v>9</v>
      </c>
      <c r="H81" s="16" t="s">
        <v>12</v>
      </c>
      <c r="I81" s="17">
        <v>20174000</v>
      </c>
      <c r="J81" s="11">
        <f>I81*D81</f>
        <v>20174000</v>
      </c>
      <c r="K81" s="27"/>
      <c r="L81" s="24"/>
      <c r="M81" s="29"/>
    </row>
    <row r="82" customFormat="1" s="15">
      <c r="A82" s="16">
        <v>11</v>
      </c>
      <c r="B82" s="16"/>
      <c r="C82" s="31" t="s">
        <v>87</v>
      </c>
      <c r="D82" s="9">
        <v>3</v>
      </c>
      <c r="E82" s="16"/>
      <c r="F82" s="16" t="s">
        <v>82</v>
      </c>
      <c r="G82" s="16"/>
      <c r="H82" s="16"/>
      <c r="I82" s="17">
        <v>45000000</v>
      </c>
      <c r="J82" s="11">
        <f>I82*D82</f>
        <v>135000000</v>
      </c>
      <c r="K82" s="27"/>
      <c r="L82" s="24"/>
      <c r="M82" s="29"/>
    </row>
    <row r="83" customFormat="1" s="15">
      <c r="A83" s="16">
        <v>12</v>
      </c>
      <c r="B83" s="16"/>
      <c r="C83" s="31" t="s">
        <v>83</v>
      </c>
      <c r="D83" s="9">
        <v>6</v>
      </c>
      <c r="E83" s="16"/>
      <c r="F83" s="16" t="s">
        <v>84</v>
      </c>
      <c r="G83" s="16"/>
      <c r="H83" s="16"/>
      <c r="I83" s="17">
        <v>8000000</v>
      </c>
      <c r="J83" s="11">
        <f>I83*D83</f>
        <v>48000000</v>
      </c>
      <c r="K83" s="27"/>
      <c r="L83" s="24"/>
      <c r="M83" s="29"/>
    </row>
    <row r="84" customFormat="1" s="15">
      <c r="A84" s="9">
        <v>13</v>
      </c>
      <c r="B84" s="16"/>
      <c r="C84" s="31" t="s">
        <v>86</v>
      </c>
      <c r="D84" s="9">
        <v>8</v>
      </c>
      <c r="E84" s="16"/>
      <c r="F84" s="16" t="s">
        <v>85</v>
      </c>
      <c r="G84" s="16"/>
      <c r="H84" s="16"/>
      <c r="I84" s="17">
        <v>4000000</v>
      </c>
      <c r="J84" s="11">
        <f>I84*D84</f>
        <v>32000000</v>
      </c>
      <c r="K84" s="27"/>
      <c r="L84" s="24"/>
      <c r="M84" s="29"/>
    </row>
    <row r="85" customFormat="1" s="15">
      <c r="A85" s="16">
        <v>14</v>
      </c>
      <c r="B85" s="16"/>
      <c r="C85" s="31" t="s">
        <v>92</v>
      </c>
      <c r="D85" s="9">
        <v>1</v>
      </c>
      <c r="E85" s="16"/>
      <c r="F85" s="16"/>
      <c r="G85" s="16"/>
      <c r="H85" s="16"/>
      <c r="I85" s="17">
        <v>200000000</v>
      </c>
      <c r="J85" s="11">
        <f>I85*D85</f>
        <v>200000000</v>
      </c>
      <c r="K85" s="27"/>
      <c r="L85" s="24"/>
      <c r="M85" s="29"/>
    </row>
    <row r="86" customFormat="1" s="15">
      <c r="A86" s="16">
        <v>15</v>
      </c>
      <c r="B86" s="16"/>
      <c r="C86" s="64" t="s">
        <v>106</v>
      </c>
      <c r="D86" s="9">
        <v>1</v>
      </c>
      <c r="E86" s="16"/>
      <c r="F86" s="16"/>
      <c r="G86" s="16"/>
      <c r="H86" s="16"/>
      <c r="I86" s="17">
        <v>50000000</v>
      </c>
      <c r="J86" s="11">
        <f>I86*D86</f>
        <v>50000000</v>
      </c>
      <c r="K86" s="27"/>
      <c r="L86" s="24"/>
      <c r="M86" s="29"/>
    </row>
    <row r="87" customFormat="1" s="15" ht="89.25">
      <c r="A87" s="9">
        <v>16</v>
      </c>
      <c r="B87" s="16" t="s">
        <v>40</v>
      </c>
      <c r="C87" s="32" t="s">
        <v>72</v>
      </c>
      <c r="D87" s="9">
        <v>1</v>
      </c>
      <c r="E87" s="16" t="s">
        <v>24</v>
      </c>
      <c r="F87" s="16" t="s">
        <v>11</v>
      </c>
      <c r="G87" s="16">
        <v>9</v>
      </c>
      <c r="H87" s="16" t="s">
        <v>12</v>
      </c>
      <c r="I87" s="17">
        <v>628100</v>
      </c>
      <c r="J87" s="11">
        <f>I87*D87</f>
        <v>628100</v>
      </c>
      <c r="K87" s="27"/>
      <c r="L87" s="24"/>
      <c r="M87" s="29"/>
    </row>
    <row r="88" customFormat="1" s="15" ht="51.0">
      <c r="A88" s="16">
        <v>17</v>
      </c>
      <c r="B88" s="16" t="s">
        <v>41</v>
      </c>
      <c r="C88" s="31" t="s">
        <v>73</v>
      </c>
      <c r="D88" s="9">
        <v>1</v>
      </c>
      <c r="E88" s="16" t="s">
        <v>24</v>
      </c>
      <c r="F88" s="16" t="s">
        <v>11</v>
      </c>
      <c r="G88" s="16">
        <v>9</v>
      </c>
      <c r="H88" s="16" t="s">
        <v>12</v>
      </c>
      <c r="I88" s="17">
        <v>6273000</v>
      </c>
      <c r="J88" s="11">
        <f>I88*D88</f>
        <v>6273000</v>
      </c>
      <c r="K88" s="27"/>
      <c r="L88" s="4"/>
      <c r="M88" s="29"/>
    </row>
    <row r="89" customFormat="1" s="15" ht="63.75">
      <c r="A89" s="16">
        <v>18</v>
      </c>
      <c r="B89" s="16" t="s">
        <v>42</v>
      </c>
      <c r="C89" s="31" t="s">
        <v>74</v>
      </c>
      <c r="D89" s="9">
        <v>1</v>
      </c>
      <c r="E89" s="16" t="s">
        <v>24</v>
      </c>
      <c r="F89" s="16" t="s">
        <v>11</v>
      </c>
      <c r="G89" s="16">
        <v>13</v>
      </c>
      <c r="H89" s="16" t="s">
        <v>12</v>
      </c>
      <c r="I89" s="17">
        <v>753500</v>
      </c>
      <c r="J89" s="11">
        <f>I89*D89</f>
        <v>753500</v>
      </c>
      <c r="K89" s="27"/>
      <c r="L89" s="4"/>
    </row>
    <row r="90" customFormat="1" s="15">
      <c r="A90" s="9">
        <v>19</v>
      </c>
      <c r="B90" s="16" t="s">
        <v>43</v>
      </c>
      <c r="C90" s="65" t="s">
        <v>111</v>
      </c>
      <c r="D90" s="9">
        <v>1</v>
      </c>
      <c r="E90" s="16" t="s">
        <v>45</v>
      </c>
      <c r="F90" s="16" t="s">
        <v>11</v>
      </c>
      <c r="G90" s="16">
        <v>9</v>
      </c>
      <c r="H90" s="16" t="s">
        <v>12</v>
      </c>
      <c r="I90" s="17">
        <v>827500</v>
      </c>
      <c r="J90" s="11">
        <f>I90*D90</f>
        <v>827500</v>
      </c>
      <c r="K90" s="27"/>
      <c r="L90" s="4"/>
    </row>
    <row r="91" customFormat="1" s="15" ht="25.5">
      <c r="A91" s="16">
        <v>20</v>
      </c>
      <c r="B91" s="16" t="s">
        <v>46</v>
      </c>
      <c r="C91" s="65" t="s">
        <v>108</v>
      </c>
      <c r="D91" s="9">
        <v>1</v>
      </c>
      <c r="E91" s="16" t="s">
        <v>48</v>
      </c>
      <c r="F91" s="16" t="s">
        <v>49</v>
      </c>
      <c r="G91" s="16">
        <v>9</v>
      </c>
      <c r="H91" s="16" t="s">
        <v>12</v>
      </c>
      <c r="I91" s="17">
        <v>3238000</v>
      </c>
      <c r="J91" s="11">
        <f>I91*D91</f>
        <v>3238000</v>
      </c>
      <c r="K91" s="27"/>
      <c r="L91" s="4"/>
    </row>
    <row r="92" customFormat="1" s="15" ht="63.75">
      <c r="A92" s="16">
        <v>21</v>
      </c>
      <c r="B92" s="16" t="s">
        <v>14</v>
      </c>
      <c r="C92" s="31" t="s">
        <v>15</v>
      </c>
      <c r="D92" s="9">
        <v>1</v>
      </c>
      <c r="E92" s="16" t="s">
        <v>16</v>
      </c>
      <c r="F92" s="16" t="s">
        <v>11</v>
      </c>
      <c r="G92" s="16">
        <v>9</v>
      </c>
      <c r="H92" s="16" t="s">
        <v>12</v>
      </c>
      <c r="I92" s="17">
        <v>663300</v>
      </c>
      <c r="J92" s="11">
        <f>I92*D92</f>
        <v>663300</v>
      </c>
      <c r="K92" s="27"/>
      <c r="L92" s="4"/>
    </row>
    <row r="93" customFormat="1" s="15">
      <c r="A93" s="16"/>
      <c r="B93" s="16"/>
      <c r="D93" s="34"/>
      <c r="E93" s="35"/>
      <c r="F93" s="35"/>
      <c r="G93" s="35"/>
      <c r="H93" s="35"/>
      <c r="I93" s="35"/>
      <c r="J93" s="13"/>
      <c r="L93" s="4"/>
    </row>
    <row r="94" customFormat="1" s="15">
      <c r="A94" s="52" t="s">
        <v>79</v>
      </c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4"/>
    </row>
    <row r="95" customFormat="1" s="15" ht="25.5">
      <c r="A95" s="9">
        <v>1</v>
      </c>
      <c r="B95" s="14" t="s">
        <v>76</v>
      </c>
      <c r="C95" s="25" t="s">
        <v>77</v>
      </c>
      <c r="D95" s="9">
        <v>1</v>
      </c>
      <c r="E95" s="6"/>
      <c r="F95" s="7" t="s">
        <v>78</v>
      </c>
      <c r="G95" s="7"/>
      <c r="H95" s="7"/>
      <c r="I95" s="8">
        <v>17600000</v>
      </c>
      <c r="J95" s="11">
        <f>I95*D95</f>
        <v>17600000</v>
      </c>
      <c r="K95" s="6"/>
      <c r="L95" s="4"/>
    </row>
    <row r="96" customFormat="1" s="15" ht="51.0">
      <c r="A96" s="16">
        <v>2</v>
      </c>
      <c r="B96" s="16" t="s">
        <v>9</v>
      </c>
      <c r="C96" s="28" t="s">
        <v>65</v>
      </c>
      <c r="D96" s="9">
        <v>1</v>
      </c>
      <c r="E96" s="16" t="s">
        <v>10</v>
      </c>
      <c r="F96" s="16" t="s">
        <v>11</v>
      </c>
      <c r="G96" s="16">
        <v>9</v>
      </c>
      <c r="H96" s="16" t="s">
        <v>12</v>
      </c>
      <c r="I96" s="17">
        <v>5200000</v>
      </c>
      <c r="J96" s="11">
        <f>I96*D96</f>
        <v>5200000</v>
      </c>
      <c r="K96" s="27" t="s">
        <v>53</v>
      </c>
      <c r="L96" s="4"/>
    </row>
    <row r="97" customFormat="1" s="15" ht="24.0" customHeight="1">
      <c r="A97" s="16"/>
      <c r="B97" s="70" t="s">
        <v>120</v>
      </c>
      <c r="C97" s="72" t="s">
        <v>121</v>
      </c>
      <c r="D97" s="9">
        <v>1</v>
      </c>
      <c r="E97" s="16"/>
      <c r="F97" s="70" t="s">
        <v>11</v>
      </c>
      <c r="G97" s="16">
        <v>4</v>
      </c>
      <c r="H97" s="70" t="s">
        <v>12</v>
      </c>
      <c r="I97" s="17">
        <v>3200000</v>
      </c>
      <c r="J97" s="11">
        <f>I97*D97</f>
        <v>3200000</v>
      </c>
      <c r="K97" s="27"/>
      <c r="L97" s="4"/>
    </row>
    <row r="98" customFormat="1" s="15" ht="89.25">
      <c r="A98" s="9">
        <v>3</v>
      </c>
      <c r="B98" s="16" t="s">
        <v>13</v>
      </c>
      <c r="C98" s="30" t="s">
        <v>60</v>
      </c>
      <c r="D98" s="9">
        <v>1</v>
      </c>
      <c r="E98" s="16" t="s">
        <v>10</v>
      </c>
      <c r="F98" s="16" t="s">
        <v>11</v>
      </c>
      <c r="G98" s="16">
        <v>9</v>
      </c>
      <c r="H98" s="16" t="s">
        <v>12</v>
      </c>
      <c r="I98" s="17">
        <v>4587000</v>
      </c>
      <c r="J98" s="11">
        <f>I98*D98</f>
        <v>4587000</v>
      </c>
      <c r="K98" s="27"/>
      <c r="L98" s="4"/>
    </row>
    <row r="99" customFormat="1" s="15" ht="38.25">
      <c r="A99" s="16">
        <v>4</v>
      </c>
      <c r="B99" s="16" t="s">
        <v>14</v>
      </c>
      <c r="C99" s="31" t="s">
        <v>61</v>
      </c>
      <c r="D99" s="9">
        <v>1</v>
      </c>
      <c r="E99" s="16" t="s">
        <v>16</v>
      </c>
      <c r="F99" s="16" t="s">
        <v>11</v>
      </c>
      <c r="G99" s="16">
        <v>9</v>
      </c>
      <c r="H99" s="16" t="s">
        <v>12</v>
      </c>
      <c r="I99" s="17">
        <v>663000</v>
      </c>
      <c r="J99" s="11">
        <f>I99*D99</f>
        <v>663000</v>
      </c>
      <c r="K99" s="27"/>
      <c r="L99" s="4"/>
    </row>
    <row r="100" customFormat="1" s="15" ht="25.5">
      <c r="A100" s="9">
        <v>5</v>
      </c>
      <c r="B100" s="16" t="s">
        <v>17</v>
      </c>
      <c r="C100" s="31" t="s">
        <v>62</v>
      </c>
      <c r="D100" s="9">
        <v>1</v>
      </c>
      <c r="E100" s="16" t="s">
        <v>10</v>
      </c>
      <c r="F100" s="16" t="s">
        <v>11</v>
      </c>
      <c r="G100" s="16">
        <v>9</v>
      </c>
      <c r="H100" s="16" t="s">
        <v>12</v>
      </c>
      <c r="I100" s="17">
        <v>1326000</v>
      </c>
      <c r="J100" s="11">
        <f>I100*D100</f>
        <v>1326000</v>
      </c>
      <c r="K100" s="27"/>
      <c r="L100" s="4"/>
    </row>
    <row r="101" customFormat="1" s="15" ht="51.0">
      <c r="A101" s="16">
        <v>6</v>
      </c>
      <c r="B101" s="16" t="s">
        <v>18</v>
      </c>
      <c r="C101" s="31" t="s">
        <v>19</v>
      </c>
      <c r="D101" s="9">
        <v>1</v>
      </c>
      <c r="E101" s="16" t="s">
        <v>10</v>
      </c>
      <c r="F101" s="16" t="s">
        <v>11</v>
      </c>
      <c r="G101" s="16">
        <v>9</v>
      </c>
      <c r="H101" s="16" t="s">
        <v>12</v>
      </c>
      <c r="I101" s="17">
        <v>1246000</v>
      </c>
      <c r="J101" s="11">
        <f>I101*D101</f>
        <v>1246000</v>
      </c>
      <c r="K101" s="27"/>
      <c r="L101" s="4"/>
    </row>
    <row r="102" customFormat="1" s="15" ht="63.75">
      <c r="A102" s="9">
        <v>7</v>
      </c>
      <c r="B102" s="16" t="s">
        <v>21</v>
      </c>
      <c r="C102" s="32" t="s">
        <v>63</v>
      </c>
      <c r="D102" s="9">
        <v>1</v>
      </c>
      <c r="E102" s="16" t="s">
        <v>16</v>
      </c>
      <c r="F102" s="16" t="s">
        <v>11</v>
      </c>
      <c r="G102" s="16">
        <v>9</v>
      </c>
      <c r="H102" s="16" t="s">
        <v>12</v>
      </c>
      <c r="I102" s="17">
        <v>2547000</v>
      </c>
      <c r="J102" s="11">
        <f>I102*D102</f>
        <v>2547000</v>
      </c>
      <c r="K102" s="27"/>
      <c r="L102" s="4"/>
    </row>
    <row r="103" customFormat="1" s="15" ht="38.25">
      <c r="A103" s="16">
        <v>8</v>
      </c>
      <c r="B103" s="16" t="s">
        <v>14</v>
      </c>
      <c r="C103" s="31" t="s">
        <v>61</v>
      </c>
      <c r="D103" s="9">
        <v>3</v>
      </c>
      <c r="E103" s="16" t="s">
        <v>16</v>
      </c>
      <c r="F103" s="16" t="s">
        <v>11</v>
      </c>
      <c r="G103" s="16">
        <v>9</v>
      </c>
      <c r="H103" s="16" t="s">
        <v>12</v>
      </c>
      <c r="I103" s="17">
        <v>663000</v>
      </c>
      <c r="J103" s="11">
        <f>I103*D103</f>
        <v>1989000</v>
      </c>
      <c r="K103" s="27"/>
      <c r="L103" s="4"/>
    </row>
    <row r="104" customFormat="1" s="15" ht="63.75">
      <c r="A104" s="9">
        <v>9</v>
      </c>
      <c r="B104" s="16" t="s">
        <v>22</v>
      </c>
      <c r="C104" s="31" t="s">
        <v>64</v>
      </c>
      <c r="D104" s="9">
        <v>1</v>
      </c>
      <c r="E104" s="16" t="s">
        <v>20</v>
      </c>
      <c r="F104" s="16" t="s">
        <v>11</v>
      </c>
      <c r="G104" s="16">
        <v>9</v>
      </c>
      <c r="H104" s="16" t="s">
        <v>12</v>
      </c>
      <c r="I104" s="17">
        <v>20174000</v>
      </c>
      <c r="J104" s="11">
        <f>I104*D104</f>
        <v>20174000</v>
      </c>
      <c r="K104" s="27"/>
      <c r="L104" s="4"/>
    </row>
    <row r="105" customFormat="1" s="15">
      <c r="A105" s="16">
        <v>10</v>
      </c>
      <c r="B105" s="16"/>
      <c r="C105" s="31" t="s">
        <v>88</v>
      </c>
      <c r="D105" s="9">
        <v>8</v>
      </c>
      <c r="E105" s="16"/>
      <c r="F105" s="16" t="s">
        <v>85</v>
      </c>
      <c r="G105" s="16">
        <v>1</v>
      </c>
      <c r="H105" s="16" t="s">
        <v>12</v>
      </c>
      <c r="I105" s="17">
        <v>4500000</v>
      </c>
      <c r="J105" s="11">
        <f>I105*D105</f>
        <v>36000000</v>
      </c>
      <c r="K105" s="27"/>
      <c r="L105" s="4"/>
    </row>
    <row r="106" customFormat="1" s="15">
      <c r="A106" s="9">
        <v>11</v>
      </c>
      <c r="B106" s="16"/>
      <c r="C106" s="31" t="s">
        <v>89</v>
      </c>
      <c r="D106" s="9">
        <v>8</v>
      </c>
      <c r="E106" s="16"/>
      <c r="F106" s="16" t="s">
        <v>85</v>
      </c>
      <c r="G106" s="16">
        <v>1</v>
      </c>
      <c r="H106" s="16" t="s">
        <v>12</v>
      </c>
      <c r="I106" s="17">
        <v>12600000</v>
      </c>
      <c r="J106" s="11">
        <f>I106*D106</f>
        <v>100800000</v>
      </c>
      <c r="K106" s="27"/>
      <c r="L106" s="4"/>
    </row>
    <row r="107" customFormat="1" s="15">
      <c r="A107" s="16">
        <v>12</v>
      </c>
      <c r="B107" s="16"/>
      <c r="C107" s="31" t="s">
        <v>90</v>
      </c>
      <c r="D107" s="9">
        <v>1</v>
      </c>
      <c r="E107" s="16"/>
      <c r="F107" s="16" t="s">
        <v>91</v>
      </c>
      <c r="G107" s="16">
        <v>1</v>
      </c>
      <c r="H107" s="16" t="s">
        <v>12</v>
      </c>
      <c r="I107" s="17">
        <v>25000000</v>
      </c>
      <c r="J107" s="11">
        <f>I107*D107</f>
        <v>25000000</v>
      </c>
      <c r="K107" s="27"/>
      <c r="L107" s="4"/>
    </row>
    <row r="108" customFormat="1" s="15">
      <c r="A108" s="9">
        <v>13</v>
      </c>
      <c r="B108" s="16"/>
      <c r="C108" s="31" t="s">
        <v>93</v>
      </c>
      <c r="D108" s="9">
        <v>1</v>
      </c>
      <c r="E108" s="16"/>
      <c r="F108" s="16"/>
      <c r="G108" s="16"/>
      <c r="H108" s="16"/>
      <c r="I108" s="17">
        <v>150000000</v>
      </c>
      <c r="J108" s="11">
        <f>I108*D108</f>
        <v>150000000</v>
      </c>
      <c r="K108" s="27"/>
      <c r="L108" s="4"/>
    </row>
    <row r="109" customFormat="1" s="15">
      <c r="A109" s="9"/>
      <c r="B109" s="16"/>
      <c r="C109" s="64" t="s">
        <v>106</v>
      </c>
      <c r="D109" s="9">
        <v>1</v>
      </c>
      <c r="E109" s="16"/>
      <c r="F109" s="16"/>
      <c r="G109" s="16"/>
      <c r="H109" s="16"/>
      <c r="I109" s="17">
        <v>50000000</v>
      </c>
      <c r="J109" s="11">
        <f>I109*D109</f>
        <v>50000000</v>
      </c>
      <c r="K109" s="27"/>
      <c r="L109" s="4"/>
    </row>
    <row r="110" customFormat="1" s="15" ht="89.25">
      <c r="A110" s="16">
        <v>14</v>
      </c>
      <c r="B110" s="16" t="s">
        <v>40</v>
      </c>
      <c r="C110" s="32" t="s">
        <v>72</v>
      </c>
      <c r="D110" s="9">
        <v>1</v>
      </c>
      <c r="E110" s="16" t="s">
        <v>24</v>
      </c>
      <c r="F110" s="16" t="s">
        <v>11</v>
      </c>
      <c r="G110" s="16">
        <v>9</v>
      </c>
      <c r="H110" s="16" t="s">
        <v>12</v>
      </c>
      <c r="I110" s="17">
        <v>628100</v>
      </c>
      <c r="J110" s="11">
        <f>I110*D110</f>
        <v>628100</v>
      </c>
      <c r="K110" s="27"/>
      <c r="L110" s="4"/>
    </row>
    <row r="111" customFormat="1" s="15" ht="51.0">
      <c r="A111" s="9">
        <v>15</v>
      </c>
      <c r="B111" s="16" t="s">
        <v>41</v>
      </c>
      <c r="C111" s="31" t="s">
        <v>73</v>
      </c>
      <c r="D111" s="9">
        <v>1</v>
      </c>
      <c r="E111" s="16" t="s">
        <v>24</v>
      </c>
      <c r="F111" s="16" t="s">
        <v>11</v>
      </c>
      <c r="G111" s="16">
        <v>9</v>
      </c>
      <c r="H111" s="16" t="s">
        <v>12</v>
      </c>
      <c r="I111" s="17">
        <v>6273000</v>
      </c>
      <c r="J111" s="11">
        <f>I111*D111</f>
        <v>6273000</v>
      </c>
      <c r="K111" s="27"/>
      <c r="L111" s="4"/>
    </row>
    <row r="112" customFormat="1" s="15" ht="63.75">
      <c r="A112" s="16">
        <v>16</v>
      </c>
      <c r="B112" s="16" t="s">
        <v>42</v>
      </c>
      <c r="C112" s="31" t="s">
        <v>74</v>
      </c>
      <c r="D112" s="9">
        <v>1</v>
      </c>
      <c r="E112" s="16" t="s">
        <v>24</v>
      </c>
      <c r="F112" s="16" t="s">
        <v>11</v>
      </c>
      <c r="G112" s="16">
        <v>13</v>
      </c>
      <c r="H112" s="16" t="s">
        <v>12</v>
      </c>
      <c r="I112" s="17">
        <v>753500</v>
      </c>
      <c r="J112" s="11">
        <f>I112*D112</f>
        <v>753500</v>
      </c>
      <c r="K112" s="27"/>
      <c r="L112" s="4"/>
    </row>
    <row r="113" customFormat="1" s="15" ht="25.5">
      <c r="A113" s="9">
        <v>17</v>
      </c>
      <c r="B113" s="16" t="s">
        <v>43</v>
      </c>
      <c r="C113" s="31" t="s">
        <v>44</v>
      </c>
      <c r="D113" s="9">
        <v>1</v>
      </c>
      <c r="E113" s="16" t="s">
        <v>45</v>
      </c>
      <c r="F113" s="16" t="s">
        <v>11</v>
      </c>
      <c r="G113" s="16">
        <v>9</v>
      </c>
      <c r="H113" s="16" t="s">
        <v>12</v>
      </c>
      <c r="I113" s="17">
        <v>827500</v>
      </c>
      <c r="J113" s="11">
        <f>I113*D113</f>
        <v>827500</v>
      </c>
      <c r="K113" s="27"/>
      <c r="L113" s="4"/>
    </row>
    <row r="114" customFormat="1" s="15" ht="51.0">
      <c r="A114" s="16">
        <v>18</v>
      </c>
      <c r="B114" s="16" t="s">
        <v>46</v>
      </c>
      <c r="C114" s="31" t="s">
        <v>47</v>
      </c>
      <c r="D114" s="9">
        <v>1</v>
      </c>
      <c r="E114" s="16" t="s">
        <v>48</v>
      </c>
      <c r="F114" s="16" t="s">
        <v>49</v>
      </c>
      <c r="G114" s="16">
        <v>9</v>
      </c>
      <c r="H114" s="16" t="s">
        <v>12</v>
      </c>
      <c r="I114" s="17">
        <v>3238000</v>
      </c>
      <c r="J114" s="11">
        <f>I114*D114</f>
        <v>3238000</v>
      </c>
      <c r="K114" s="27"/>
      <c r="L114" s="4"/>
    </row>
    <row r="115" customFormat="1" s="15" ht="63.75">
      <c r="A115" s="9">
        <v>19</v>
      </c>
      <c r="B115" s="16" t="s">
        <v>14</v>
      </c>
      <c r="C115" s="31" t="s">
        <v>15</v>
      </c>
      <c r="D115" s="9">
        <v>1</v>
      </c>
      <c r="E115" s="16" t="s">
        <v>16</v>
      </c>
      <c r="F115" s="16" t="s">
        <v>11</v>
      </c>
      <c r="G115" s="16">
        <v>9</v>
      </c>
      <c r="H115" s="16" t="s">
        <v>12</v>
      </c>
      <c r="I115" s="17">
        <v>663300</v>
      </c>
      <c r="J115" s="11">
        <f>I115*D115</f>
        <v>663300</v>
      </c>
      <c r="K115" s="27"/>
      <c r="L115" s="4"/>
    </row>
    <row r="116" customFormat="1" s="15">
      <c r="A116" s="52" t="s">
        <v>80</v>
      </c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4"/>
    </row>
    <row r="117" customFormat="1" s="15" ht="25.5">
      <c r="A117" s="9">
        <v>1</v>
      </c>
      <c r="B117" s="14" t="s">
        <v>76</v>
      </c>
      <c r="C117" s="25" t="s">
        <v>77</v>
      </c>
      <c r="D117" s="9">
        <v>1</v>
      </c>
      <c r="E117" s="6"/>
      <c r="F117" s="7" t="s">
        <v>78</v>
      </c>
      <c r="G117" s="7"/>
      <c r="H117" s="7"/>
      <c r="I117" s="8">
        <v>17600000</v>
      </c>
      <c r="J117" s="11">
        <f>I117*D117</f>
        <v>17600000</v>
      </c>
      <c r="K117" s="6"/>
      <c r="L117" s="4"/>
    </row>
    <row r="118" customFormat="1" s="15" ht="51.0">
      <c r="A118" s="16">
        <v>2</v>
      </c>
      <c r="B118" s="16" t="s">
        <v>9</v>
      </c>
      <c r="C118" s="28" t="s">
        <v>65</v>
      </c>
      <c r="D118" s="9">
        <v>1</v>
      </c>
      <c r="E118" s="16" t="s">
        <v>10</v>
      </c>
      <c r="F118" s="16" t="s">
        <v>11</v>
      </c>
      <c r="G118" s="16">
        <v>9</v>
      </c>
      <c r="H118" s="16" t="s">
        <v>12</v>
      </c>
      <c r="I118" s="17">
        <v>5200000</v>
      </c>
      <c r="J118" s="11">
        <f>I118*D118</f>
        <v>5200000</v>
      </c>
      <c r="K118" s="27" t="s">
        <v>53</v>
      </c>
      <c r="L118" s="4"/>
    </row>
    <row r="119" customFormat="1" s="15" ht="89.25">
      <c r="A119" s="9">
        <v>3</v>
      </c>
      <c r="B119" s="16" t="s">
        <v>13</v>
      </c>
      <c r="C119" s="30" t="s">
        <v>60</v>
      </c>
      <c r="D119" s="9">
        <v>1</v>
      </c>
      <c r="E119" s="16" t="s">
        <v>10</v>
      </c>
      <c r="F119" s="16" t="s">
        <v>11</v>
      </c>
      <c r="G119" s="16">
        <v>9</v>
      </c>
      <c r="H119" s="16" t="s">
        <v>12</v>
      </c>
      <c r="I119" s="17">
        <v>4587000</v>
      </c>
      <c r="J119" s="11">
        <f>I119*D119</f>
        <v>4587000</v>
      </c>
      <c r="K119" s="27"/>
      <c r="L119" s="4"/>
    </row>
    <row r="120" customFormat="1" s="15" ht="38.25">
      <c r="A120" s="16">
        <v>4</v>
      </c>
      <c r="B120" s="16" t="s">
        <v>14</v>
      </c>
      <c r="C120" s="31" t="s">
        <v>61</v>
      </c>
      <c r="D120" s="9">
        <v>5</v>
      </c>
      <c r="E120" s="16" t="s">
        <v>16</v>
      </c>
      <c r="F120" s="16" t="s">
        <v>11</v>
      </c>
      <c r="G120" s="16">
        <v>9</v>
      </c>
      <c r="H120" s="16" t="s">
        <v>12</v>
      </c>
      <c r="I120" s="17">
        <v>663000</v>
      </c>
      <c r="J120" s="11">
        <f>I120*D120</f>
        <v>3315000</v>
      </c>
      <c r="K120" s="27"/>
      <c r="L120" s="4"/>
    </row>
    <row r="121" customFormat="1" s="15" ht="25.5">
      <c r="A121" s="9">
        <v>5</v>
      </c>
      <c r="B121" s="16" t="s">
        <v>17</v>
      </c>
      <c r="C121" s="31" t="s">
        <v>62</v>
      </c>
      <c r="D121" s="9">
        <v>4</v>
      </c>
      <c r="E121" s="16" t="s">
        <v>10</v>
      </c>
      <c r="F121" s="16" t="s">
        <v>11</v>
      </c>
      <c r="G121" s="16">
        <v>9</v>
      </c>
      <c r="H121" s="16" t="s">
        <v>12</v>
      </c>
      <c r="I121" s="17">
        <v>1326000</v>
      </c>
      <c r="J121" s="11">
        <f>I121*D121</f>
        <v>5304000</v>
      </c>
      <c r="K121" s="27"/>
      <c r="L121" s="4"/>
    </row>
    <row r="122" customFormat="1" s="15" ht="51.0">
      <c r="A122" s="16">
        <v>6</v>
      </c>
      <c r="B122" s="16" t="s">
        <v>18</v>
      </c>
      <c r="C122" s="31" t="s">
        <v>19</v>
      </c>
      <c r="D122" s="9">
        <v>4</v>
      </c>
      <c r="E122" s="16" t="s">
        <v>10</v>
      </c>
      <c r="F122" s="16" t="s">
        <v>11</v>
      </c>
      <c r="G122" s="16">
        <v>9</v>
      </c>
      <c r="H122" s="16" t="s">
        <v>12</v>
      </c>
      <c r="I122" s="17">
        <v>1246000</v>
      </c>
      <c r="J122" s="11">
        <f>I122*D122</f>
        <v>4984000</v>
      </c>
      <c r="K122" s="27"/>
      <c r="L122" s="4"/>
    </row>
    <row r="123" customFormat="1" s="15" ht="63.75">
      <c r="A123" s="9">
        <v>7</v>
      </c>
      <c r="B123" s="16" t="s">
        <v>21</v>
      </c>
      <c r="C123" s="32" t="s">
        <v>63</v>
      </c>
      <c r="D123" s="9">
        <v>2</v>
      </c>
      <c r="E123" s="16" t="s">
        <v>16</v>
      </c>
      <c r="F123" s="16" t="s">
        <v>11</v>
      </c>
      <c r="G123" s="16">
        <v>9</v>
      </c>
      <c r="H123" s="16" t="s">
        <v>12</v>
      </c>
      <c r="I123" s="17">
        <v>2547000</v>
      </c>
      <c r="J123" s="11">
        <f>I123*D123</f>
        <v>5094000</v>
      </c>
      <c r="K123" s="27"/>
      <c r="L123" s="4"/>
    </row>
    <row r="124" customFormat="1" s="15" ht="38.25">
      <c r="A124" s="16">
        <v>8</v>
      </c>
      <c r="B124" s="16" t="s">
        <v>14</v>
      </c>
      <c r="C124" s="31" t="s">
        <v>61</v>
      </c>
      <c r="D124" s="9">
        <v>4</v>
      </c>
      <c r="E124" s="16" t="s">
        <v>16</v>
      </c>
      <c r="F124" s="16" t="s">
        <v>11</v>
      </c>
      <c r="G124" s="16">
        <v>9</v>
      </c>
      <c r="H124" s="16" t="s">
        <v>12</v>
      </c>
      <c r="I124" s="17">
        <v>663000</v>
      </c>
      <c r="J124" s="11">
        <f>I124*D124</f>
        <v>2652000</v>
      </c>
      <c r="K124" s="27"/>
      <c r="L124" s="4"/>
    </row>
    <row r="125" customFormat="1" s="15" ht="63.75">
      <c r="A125" s="9">
        <v>9</v>
      </c>
      <c r="B125" s="16" t="s">
        <v>22</v>
      </c>
      <c r="C125" s="31" t="s">
        <v>64</v>
      </c>
      <c r="D125" s="9">
        <v>1</v>
      </c>
      <c r="E125" s="16" t="s">
        <v>20</v>
      </c>
      <c r="F125" s="16" t="s">
        <v>11</v>
      </c>
      <c r="G125" s="16">
        <v>9</v>
      </c>
      <c r="H125" s="16" t="s">
        <v>12</v>
      </c>
      <c r="I125" s="17">
        <v>20174000</v>
      </c>
      <c r="J125" s="11">
        <f>I125*D125</f>
        <v>20174000</v>
      </c>
      <c r="K125" s="27"/>
      <c r="L125" s="4"/>
    </row>
    <row r="126" customFormat="1" s="15">
      <c r="A126" s="16">
        <v>10</v>
      </c>
      <c r="B126" s="16"/>
      <c r="C126" s="70" t="s">
        <v>118</v>
      </c>
      <c r="D126" s="9">
        <v>1</v>
      </c>
      <c r="E126" s="16"/>
      <c r="F126" s="16" t="s">
        <v>84</v>
      </c>
      <c r="G126" s="16">
        <v>1</v>
      </c>
      <c r="H126" s="16" t="s">
        <v>12</v>
      </c>
      <c r="I126" s="17">
        <v>24000000</v>
      </c>
      <c r="J126" s="11">
        <f>I126*D126</f>
        <v>24000000</v>
      </c>
      <c r="K126" s="18"/>
      <c r="L126" s="4"/>
    </row>
    <row r="127" customFormat="1" s="15">
      <c r="A127" s="9">
        <v>11</v>
      </c>
      <c r="B127" s="7"/>
      <c r="C127" s="66" t="s">
        <v>119</v>
      </c>
      <c r="D127" s="9">
        <v>1</v>
      </c>
      <c r="E127" s="7"/>
      <c r="F127" s="7" t="s">
        <v>94</v>
      </c>
      <c r="G127" s="7">
        <v>4</v>
      </c>
      <c r="H127" s="7" t="s">
        <v>12</v>
      </c>
      <c r="I127" s="8">
        <v>42000000</v>
      </c>
      <c r="J127" s="11">
        <f>I127*D127</f>
        <v>42000000</v>
      </c>
      <c r="K127" s="6"/>
      <c r="L127" s="4"/>
    </row>
    <row r="128" customFormat="1" s="15">
      <c r="A128" s="16">
        <v>12</v>
      </c>
      <c r="B128" s="7"/>
      <c r="C128" s="19" t="s">
        <v>95</v>
      </c>
      <c r="D128" s="9">
        <v>1</v>
      </c>
      <c r="E128" s="7"/>
      <c r="F128" s="7" t="s">
        <v>96</v>
      </c>
      <c r="G128" s="7"/>
      <c r="H128" s="7"/>
      <c r="I128" s="8">
        <v>35000000</v>
      </c>
      <c r="J128" s="11">
        <f>I128*D128</f>
        <v>35000000</v>
      </c>
      <c r="K128" s="6"/>
      <c r="L128" s="4"/>
    </row>
    <row r="129" customFormat="1" s="15">
      <c r="A129" s="16"/>
      <c r="B129" s="7"/>
      <c r="C129" s="66" t="s">
        <v>112</v>
      </c>
      <c r="D129" s="9">
        <v>1</v>
      </c>
      <c r="E129" s="7"/>
      <c r="F129" s="7"/>
      <c r="G129" s="7"/>
      <c r="H129" s="7"/>
      <c r="I129" s="8">
        <v>150000000</v>
      </c>
      <c r="J129" s="11">
        <f>I129*D129</f>
        <v>150000000</v>
      </c>
      <c r="K129" s="6"/>
      <c r="L129" s="4"/>
    </row>
    <row r="130" customFormat="1" s="15">
      <c r="A130" s="16"/>
      <c r="B130" s="7"/>
      <c r="C130" s="64" t="s">
        <v>106</v>
      </c>
      <c r="D130" s="9">
        <v>1</v>
      </c>
      <c r="E130" s="16"/>
      <c r="F130" s="16"/>
      <c r="G130" s="16"/>
      <c r="H130" s="16"/>
      <c r="I130" s="17">
        <v>50000000</v>
      </c>
      <c r="J130" s="11">
        <f>I130*D130</f>
        <v>50000000</v>
      </c>
      <c r="K130" s="6"/>
      <c r="L130" s="4"/>
    </row>
    <row r="131" customFormat="1" s="15" ht="89.25">
      <c r="A131" s="9">
        <v>13</v>
      </c>
      <c r="B131" s="16" t="s">
        <v>40</v>
      </c>
      <c r="C131" s="32" t="s">
        <v>72</v>
      </c>
      <c r="D131" s="9">
        <v>1</v>
      </c>
      <c r="E131" s="16" t="s">
        <v>24</v>
      </c>
      <c r="F131" s="16" t="s">
        <v>11</v>
      </c>
      <c r="G131" s="16">
        <v>9</v>
      </c>
      <c r="H131" s="16" t="s">
        <v>12</v>
      </c>
      <c r="I131" s="17">
        <v>628100</v>
      </c>
      <c r="J131" s="11">
        <f>I131*D131</f>
        <v>628100</v>
      </c>
      <c r="K131" s="27"/>
      <c r="L131" s="4"/>
      <c r="M131" s="71"/>
    </row>
    <row r="132" customFormat="1" s="15" ht="51.0">
      <c r="A132" s="16">
        <v>14</v>
      </c>
      <c r="B132" s="16" t="s">
        <v>41</v>
      </c>
      <c r="C132" s="31" t="s">
        <v>73</v>
      </c>
      <c r="D132" s="9">
        <v>1</v>
      </c>
      <c r="E132" s="16" t="s">
        <v>24</v>
      </c>
      <c r="F132" s="16" t="s">
        <v>11</v>
      </c>
      <c r="G132" s="16">
        <v>9</v>
      </c>
      <c r="H132" s="16" t="s">
        <v>12</v>
      </c>
      <c r="I132" s="17">
        <v>6273000</v>
      </c>
      <c r="J132" s="11">
        <f>I132*D132</f>
        <v>6273000</v>
      </c>
      <c r="K132" s="27"/>
      <c r="L132" s="4"/>
      <c r="M132" s="71"/>
    </row>
    <row r="133" customFormat="1" s="15" ht="63.75">
      <c r="A133" s="9">
        <v>15</v>
      </c>
      <c r="B133" s="16" t="s">
        <v>42</v>
      </c>
      <c r="C133" s="31" t="s">
        <v>74</v>
      </c>
      <c r="D133" s="9">
        <v>1</v>
      </c>
      <c r="E133" s="16" t="s">
        <v>24</v>
      </c>
      <c r="F133" s="16" t="s">
        <v>11</v>
      </c>
      <c r="G133" s="16">
        <v>13</v>
      </c>
      <c r="H133" s="16" t="s">
        <v>12</v>
      </c>
      <c r="I133" s="17">
        <v>753500</v>
      </c>
      <c r="J133" s="11">
        <f>I133*D133</f>
        <v>753500</v>
      </c>
      <c r="K133" s="27"/>
      <c r="L133" s="4"/>
      <c r="M133" s="71"/>
    </row>
    <row r="134" customFormat="1" s="15" ht="25.5">
      <c r="A134" s="16">
        <v>16</v>
      </c>
      <c r="B134" s="16" t="s">
        <v>43</v>
      </c>
      <c r="C134" s="31" t="s">
        <v>44</v>
      </c>
      <c r="D134" s="9">
        <v>1</v>
      </c>
      <c r="E134" s="16" t="s">
        <v>45</v>
      </c>
      <c r="F134" s="16" t="s">
        <v>11</v>
      </c>
      <c r="G134" s="16">
        <v>9</v>
      </c>
      <c r="H134" s="16" t="s">
        <v>12</v>
      </c>
      <c r="I134" s="17">
        <v>827500</v>
      </c>
      <c r="J134" s="11">
        <f>I134*D134</f>
        <v>827500</v>
      </c>
      <c r="K134" s="27"/>
      <c r="L134" s="4"/>
      <c r="M134" s="71"/>
    </row>
    <row r="135" customFormat="1" s="15" ht="51.0">
      <c r="A135" s="9">
        <v>17</v>
      </c>
      <c r="B135" s="16" t="s">
        <v>46</v>
      </c>
      <c r="C135" s="31" t="s">
        <v>47</v>
      </c>
      <c r="D135" s="9">
        <v>1</v>
      </c>
      <c r="E135" s="16" t="s">
        <v>48</v>
      </c>
      <c r="F135" s="16" t="s">
        <v>49</v>
      </c>
      <c r="G135" s="16">
        <v>9</v>
      </c>
      <c r="H135" s="16" t="s">
        <v>12</v>
      </c>
      <c r="I135" s="17">
        <v>3238000</v>
      </c>
      <c r="J135" s="11">
        <f>I135*D135</f>
        <v>3238000</v>
      </c>
      <c r="K135" s="27"/>
      <c r="L135" s="4"/>
      <c r="M135" s="71"/>
    </row>
    <row r="136" customFormat="1" s="15" ht="38.25">
      <c r="A136" s="16">
        <v>18</v>
      </c>
      <c r="B136" s="16" t="s">
        <v>14</v>
      </c>
      <c r="C136" s="65" t="s">
        <v>113</v>
      </c>
      <c r="D136" s="9">
        <v>1</v>
      </c>
      <c r="E136" s="16" t="s">
        <v>16</v>
      </c>
      <c r="F136" s="16" t="s">
        <v>11</v>
      </c>
      <c r="G136" s="16">
        <v>9</v>
      </c>
      <c r="H136" s="16" t="s">
        <v>12</v>
      </c>
      <c r="I136" s="17">
        <v>663300</v>
      </c>
      <c r="J136" s="11">
        <f>I136*D136</f>
        <v>663300</v>
      </c>
      <c r="K136" s="27"/>
      <c r="L136" s="4"/>
      <c r="M136" s="71"/>
    </row>
    <row r="137" customFormat="1" s="15">
      <c r="A137" s="16"/>
      <c r="B137" s="16"/>
      <c r="C137" s="65" t="s">
        <v>122</v>
      </c>
      <c r="D137" s="9">
        <v>1</v>
      </c>
      <c r="E137" s="16"/>
      <c r="F137" s="70" t="s">
        <v>82</v>
      </c>
      <c r="G137" s="16"/>
      <c r="H137" s="16"/>
      <c r="I137" s="17">
        <v>400000000</v>
      </c>
      <c r="J137" s="11">
        <f>I137*D137</f>
        <v>400000000</v>
      </c>
      <c r="K137" s="59"/>
      <c r="L137" s="4"/>
      <c r="M137" s="71"/>
    </row>
    <row r="138" ht="48.75" customHeight="1">
      <c r="A138" s="21"/>
      <c r="B138" s="21"/>
      <c r="C138" s="122" t="s">
        <v>50</v>
      </c>
      <c r="D138" s="123"/>
      <c r="E138" s="124"/>
      <c r="F138" s="124"/>
      <c r="G138" s="124"/>
      <c r="H138" s="124"/>
      <c r="I138" s="124"/>
      <c r="J138" s="125">
        <f>SUM(J12:J137)</f>
        <v>2.6243810000000014E9</v>
      </c>
    </row>
    <row r="139" ht="48.75" customHeight="1">
      <c r="A139" s="21"/>
      <c r="B139" s="21"/>
      <c r="C139" s="1" t="s">
        <v>123</v>
      </c>
      <c r="D139" s="3"/>
      <c r="E139" s="21"/>
      <c r="F139" s="21"/>
      <c r="G139" s="21"/>
      <c r="H139" s="21"/>
      <c r="I139" s="21"/>
      <c r="J139" s="12">
        <f>J138*0.1</f>
        <v>2.6243810000000015E8</v>
      </c>
    </row>
    <row r="140" ht="48.75" customHeight="1">
      <c r="A140" s="21"/>
      <c r="B140" s="21"/>
      <c r="C140" s="1" t="s">
        <v>51</v>
      </c>
      <c r="D140" s="3"/>
      <c r="E140" s="21"/>
      <c r="F140" s="21"/>
      <c r="G140" s="21"/>
      <c r="H140" s="21"/>
      <c r="I140" s="21"/>
      <c r="J140" s="12">
        <f>J138+J139</f>
        <v>2.8868191000000014E9</v>
      </c>
    </row>
  </sheetData>
  <mergeCells count="19">
    <mergeCell ref="A116:K116"/>
    <mergeCell ref="A9:E9"/>
    <mergeCell ref="F9:K9"/>
    <mergeCell ref="A11:K11"/>
    <mergeCell ref="A40:K40"/>
    <mergeCell ref="A71:K71"/>
    <mergeCell ref="A94:K94"/>
    <mergeCell ref="A6:E6"/>
    <mergeCell ref="F6:K6"/>
    <mergeCell ref="A7:E7"/>
    <mergeCell ref="F7:K7"/>
    <mergeCell ref="A8:E8"/>
    <mergeCell ref="F8:K8"/>
    <mergeCell ref="A1:K1"/>
    <mergeCell ref="A2:K2"/>
    <mergeCell ref="A3:J3"/>
    <mergeCell ref="A4:K4"/>
    <mergeCell ref="A5:E5"/>
    <mergeCell ref="F5:K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a="http://schemas.openxmlformats.org/drawingml/2006/main" xmlns:c="http://schemas.openxmlformats.org/drawingml/2006/chart" xmlns:dgm="http://schemas.openxmlformats.org/drawingml/2006/diagram" xmlns:dsp="http://schemas.microsoft.com/office/drawing/2008/diagram" xmlns:mc="http://schemas.openxmlformats.org/markup-compatibility/2006" xmlns:o="urn:schemas-microsoft-com:office:office" xmlns:v="urn:schemas-microsoft-com:vml" xmlns:x14="http://schemas.microsoft.com/office/spreadsheetml/2009/9/main" xmlns:x15ac="http://schemas.microsoft.com/office/spreadsheetml/2010/11/ac" xmlns:xdr="http://schemas.openxmlformats.org/drawingml/2006/spreadsheetDrawing" xmlns:xm="http://schemas.microsoft.com/office/excel/2006/main" xmlns:x="urn:schemas-microsoft-com:office:excel">
  <sheetViews>
    <sheetView workbookViewId="0" topLeftCell="A1" rightToLeft="0">
      <selection activeCell="A1" sqref="A1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General</vt:lpstr>
      <vt:lpstr>Detail</vt:lpstr>
      <vt:lpstr>Sheet3</vt:lpstr>
    </vt:vector>
  </TitlesOfParts>
  <Company>Siemens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vn100818</dc:creator>
  <cp:lastModifiedBy>chuyen.dinh</cp:lastModifiedBy>
  <dcterms:modified xsi:type="dcterms:W3CDTF">2015-04-20T02:28:49Z</dcterms:modified>
  <dcterms:created xsi:type="dcterms:W3CDTF">2015-04-20T02:28:49Z</dcterms:created>
</cp:coreProperties>
</file>